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E:\PRZETARGI\2023\Wyroby medyczne pozaprzetargowe\"/>
    </mc:Choice>
  </mc:AlternateContent>
  <xr:revisionPtr revIDLastSave="0" documentId="13_ncr:1_{2060A00C-657C-46F9-B733-8D221477AE52}" xr6:coauthVersionLast="47" xr6:coauthVersionMax="47" xr10:uidLastSave="{00000000-0000-0000-0000-000000000000}"/>
  <bookViews>
    <workbookView xWindow="-120" yWindow="-120" windowWidth="29040" windowHeight="15990" tabRatio="599" xr2:uid="{00000000-000D-0000-FFFF-FFFF00000000}"/>
  </bookViews>
  <sheets>
    <sheet name="Załącznik 2.2" sheetId="1" r:id="rId1"/>
  </sheets>
  <definedNames>
    <definedName name="_xlnm.Print_Area" localSheetId="0">'Załącznik 2.2'!$B$2:$K$70</definedName>
    <definedName name="_xlnm.Print_Titles" localSheetId="0">'Załącznik 2.2'!$C:$C,'Załącznik 2.2'!$3:$3</definedName>
  </definedNames>
  <calcPr calcId="181029" iterateDelta="1E-4"/>
</workbook>
</file>

<file path=xl/calcChain.xml><?xml version="1.0" encoding="utf-8"?>
<calcChain xmlns="http://schemas.openxmlformats.org/spreadsheetml/2006/main">
  <c r="H5" i="1" l="1"/>
  <c r="H70" i="1" s="1"/>
  <c r="J7" i="1"/>
  <c r="K7" i="1" s="1"/>
  <c r="H7" i="1"/>
  <c r="J6" i="1"/>
  <c r="K6" i="1" s="1"/>
  <c r="H6" i="1"/>
  <c r="J5" i="1"/>
  <c r="K5" i="1" s="1"/>
  <c r="H9" i="1"/>
  <c r="J69" i="1"/>
  <c r="K69" i="1" s="1"/>
  <c r="K70" i="1" s="1"/>
  <c r="H69" i="1"/>
  <c r="J68" i="1"/>
  <c r="K68" i="1" s="1"/>
  <c r="H68" i="1"/>
  <c r="J67" i="1"/>
  <c r="K67" i="1" s="1"/>
  <c r="H67" i="1"/>
  <c r="J66" i="1"/>
  <c r="K66" i="1" s="1"/>
  <c r="H66" i="1"/>
  <c r="J65" i="1"/>
  <c r="K65" i="1" s="1"/>
  <c r="H65" i="1"/>
  <c r="J64" i="1"/>
  <c r="K64" i="1" s="1"/>
  <c r="H64" i="1"/>
  <c r="J63" i="1"/>
  <c r="K63" i="1" s="1"/>
  <c r="H63" i="1"/>
  <c r="J62" i="1"/>
  <c r="K62" i="1" s="1"/>
  <c r="H62" i="1"/>
  <c r="J61" i="1"/>
  <c r="K61" i="1" s="1"/>
  <c r="H61" i="1"/>
  <c r="J60" i="1"/>
  <c r="K60" i="1" s="1"/>
  <c r="H60" i="1"/>
  <c r="J59" i="1"/>
  <c r="K59" i="1" s="1"/>
  <c r="H59" i="1"/>
  <c r="J58" i="1"/>
  <c r="K58" i="1" s="1"/>
  <c r="H58" i="1"/>
  <c r="J57" i="1"/>
  <c r="K57" i="1" s="1"/>
  <c r="H57" i="1"/>
  <c r="J56" i="1"/>
  <c r="K56" i="1" s="1"/>
  <c r="H56" i="1"/>
  <c r="J55" i="1"/>
  <c r="K55" i="1" s="1"/>
  <c r="H55" i="1"/>
  <c r="J54" i="1"/>
  <c r="K54" i="1" s="1"/>
  <c r="H54" i="1"/>
  <c r="J53" i="1"/>
  <c r="K53" i="1" s="1"/>
  <c r="H53" i="1"/>
  <c r="J52" i="1"/>
  <c r="K52" i="1" s="1"/>
  <c r="H52" i="1"/>
  <c r="J51" i="1"/>
  <c r="K51" i="1" s="1"/>
  <c r="H51" i="1"/>
  <c r="J50" i="1"/>
  <c r="K50" i="1" s="1"/>
  <c r="H50" i="1"/>
  <c r="J49" i="1"/>
  <c r="K49" i="1" s="1"/>
  <c r="H49" i="1"/>
  <c r="J48" i="1"/>
  <c r="K48" i="1" s="1"/>
  <c r="H48" i="1"/>
  <c r="J47" i="1"/>
  <c r="K47" i="1" s="1"/>
  <c r="H47" i="1"/>
  <c r="J46" i="1"/>
  <c r="K46" i="1" s="1"/>
  <c r="H46" i="1"/>
  <c r="J45" i="1"/>
  <c r="K45" i="1" s="1"/>
  <c r="H45" i="1"/>
  <c r="J44" i="1"/>
  <c r="K44" i="1" s="1"/>
  <c r="H44" i="1"/>
  <c r="J43" i="1"/>
  <c r="K43" i="1" s="1"/>
  <c r="H43" i="1"/>
  <c r="J42" i="1"/>
  <c r="K42" i="1" s="1"/>
  <c r="H42" i="1"/>
  <c r="J41" i="1"/>
  <c r="K41" i="1" s="1"/>
  <c r="H41" i="1"/>
  <c r="J40" i="1"/>
  <c r="K40" i="1" s="1"/>
  <c r="H40" i="1"/>
  <c r="J39" i="1"/>
  <c r="K39" i="1" s="1"/>
  <c r="H39" i="1"/>
  <c r="J38" i="1"/>
  <c r="K38" i="1" s="1"/>
  <c r="H38" i="1"/>
  <c r="J37" i="1"/>
  <c r="K37" i="1" s="1"/>
  <c r="H37" i="1"/>
  <c r="J36" i="1"/>
  <c r="K36" i="1" s="1"/>
  <c r="H36" i="1"/>
  <c r="J35" i="1"/>
  <c r="K35" i="1" s="1"/>
  <c r="H35" i="1"/>
  <c r="J34" i="1"/>
  <c r="K34" i="1" s="1"/>
  <c r="H34" i="1"/>
  <c r="J33" i="1"/>
  <c r="K33" i="1" s="1"/>
  <c r="H33" i="1"/>
  <c r="J32" i="1"/>
  <c r="K32" i="1" s="1"/>
  <c r="H32" i="1"/>
  <c r="J31" i="1"/>
  <c r="K31" i="1" s="1"/>
  <c r="H31" i="1"/>
  <c r="J30" i="1"/>
  <c r="K30" i="1" s="1"/>
  <c r="H30" i="1"/>
  <c r="J29" i="1"/>
  <c r="K29" i="1" s="1"/>
  <c r="H29" i="1"/>
  <c r="J28" i="1"/>
  <c r="K28" i="1" s="1"/>
  <c r="H28" i="1"/>
  <c r="J27" i="1"/>
  <c r="K27" i="1" s="1"/>
  <c r="H27" i="1"/>
  <c r="J26" i="1"/>
  <c r="K26" i="1" s="1"/>
  <c r="H26" i="1"/>
  <c r="J25" i="1"/>
  <c r="K25" i="1" s="1"/>
  <c r="H25" i="1"/>
  <c r="J24" i="1"/>
  <c r="K24" i="1" s="1"/>
  <c r="H24" i="1"/>
  <c r="J23" i="1"/>
  <c r="K23" i="1" s="1"/>
  <c r="H23" i="1"/>
  <c r="J22" i="1"/>
  <c r="K22" i="1" s="1"/>
  <c r="H22" i="1"/>
  <c r="J21" i="1"/>
  <c r="K21" i="1" s="1"/>
  <c r="H21" i="1"/>
  <c r="J20" i="1"/>
  <c r="K20" i="1" s="1"/>
  <c r="H20" i="1"/>
  <c r="J19" i="1"/>
  <c r="K19" i="1" s="1"/>
  <c r="H19" i="1"/>
  <c r="J18" i="1"/>
  <c r="K18" i="1" s="1"/>
  <c r="H18" i="1"/>
  <c r="J17" i="1"/>
  <c r="K17" i="1" s="1"/>
  <c r="H17" i="1"/>
  <c r="J16" i="1"/>
  <c r="K16" i="1" s="1"/>
  <c r="H16" i="1"/>
  <c r="J15" i="1"/>
  <c r="K15" i="1" s="1"/>
  <c r="H15" i="1"/>
  <c r="J14" i="1"/>
  <c r="K14" i="1" s="1"/>
  <c r="H14" i="1"/>
  <c r="J13" i="1"/>
  <c r="K13" i="1" s="1"/>
  <c r="H13" i="1"/>
  <c r="J12" i="1"/>
  <c r="K12" i="1" s="1"/>
  <c r="H12" i="1"/>
  <c r="J11" i="1"/>
  <c r="K11" i="1" s="1"/>
  <c r="H11" i="1"/>
  <c r="J10" i="1"/>
  <c r="K10" i="1" s="1"/>
  <c r="H10" i="1"/>
  <c r="J9" i="1"/>
  <c r="K9" i="1" s="1"/>
  <c r="J8" i="1"/>
  <c r="K8" i="1" s="1"/>
  <c r="H8" i="1"/>
</calcChain>
</file>

<file path=xl/sharedStrings.xml><?xml version="1.0" encoding="utf-8"?>
<sst xmlns="http://schemas.openxmlformats.org/spreadsheetml/2006/main" count="219" uniqueCount="155">
  <si>
    <t>Lp.</t>
  </si>
  <si>
    <t>Ilość</t>
  </si>
  <si>
    <t>Cena jednostkowa netto</t>
  </si>
  <si>
    <t>j.m.</t>
  </si>
  <si>
    <t>Przedmiot zamówienia</t>
  </si>
  <si>
    <t>SZT</t>
  </si>
  <si>
    <t>VAT%</t>
  </si>
  <si>
    <t>Gaza 1m2 13N opatrunkowa kopertowa, jałowa, pakowana indywidualnie. Wykonana z hydrofilowej gazy bawełnianej, bielonej metodą bezchlorową z użyciem wody utlenionej</t>
  </si>
  <si>
    <t>Zestaw do podawania diet dojelitowych metodą grawitacyjną do opakowań miękkich typu EasyBag, z komorą kroplową, zaciskiem rolkowym, zamykanym kranikiem do podawania leków, łącznikiem do zgłębników typu ENLock/ENFit. Pakowane indywidualnie</t>
  </si>
  <si>
    <t>Przyrząd (SPIKE) do pobierania płynów z butelek i worków z filtrem bakteryjnym. Wyprofilowany uchwyt, ostro zakończony kolec, zatyczka zapewniająca szybkie otwieranie i szczelne zamknięcie</t>
  </si>
  <si>
    <t>Nakłuwacze medyczne, opakowanie 200 szt. j.u. Igła 21G (0.8mm) głębokość nakłucia 2.4 mm objętość próbki krwi – 20-50 µl</t>
  </si>
  <si>
    <t>Nakłuwacze medyczne, opakowanie 200 szt. j.u. Igła 21G (0.8mm) głębokość nakłucia 1.8 mm objętość próbki krwi – 10-20 µl</t>
  </si>
  <si>
    <t xml:space="preserve">Kaniula dożylna/wenflon. Łącznik Luer Lock,
igła wykonana ze stali nierdzewnej,
apirogenna, nietoksyczna, nie zawiera lateksu,Sterylizowana EO
pakowana pojedynczo, sterylna G18, G20, G22, G24, </t>
  </si>
  <si>
    <t>Kompresy gazowe jałowe 5x5 cm 3szt 50szt. 100% bawełna hydrofilowa, bielona metodą bezchlorową z użyciem wody utlenionej
podwójnie podwijane brzegi tzw. składanie typu „es”. Bez nitki RTG.</t>
  </si>
  <si>
    <t>Kompresy gazowe jałowe 10x10 cm 3szt 50szt. 100% bawełna hydrofilowa, bielona metodą bezchlorową z użyciem wody utlenionej
podwójnie podwijane brzegi tzw. składanie typu „es”. Bez nitki RTG.</t>
  </si>
  <si>
    <t>Cewnik Foley'a dwudrożny. Wykonany z miękkiego lateksu silikonowanego. Uniwersalne zakończenie, balon o pojemności 5-10 ml oraz gumową zastawkę uszczelniającą. Długość minimalna: 400mm, CH18,CH20,CH22
Sterylny, przeznaczony do jednorazowego użytku. Pakowanie: 1 sztuka/podwójne – wewnętrzne folia, zewnętrzne papier-folia</t>
  </si>
  <si>
    <t>Igły j.u., nietoksyczne oraz niepirogenne. Uniwersalna końcówka Luer Lock łącząca się z zestawami do infuzji jak i transfuzji oraz jednorazowymi strzykawkami. Igły wysterylizowane za pomocą tlenku etylenu. Odpowiadają wymaganiom normy EN ISO 7864, spełniają wymagania dyrektywy MD 93/42EEC oraz biologiczną ocenę wyrobów zgodną z EN ISO 10993-1 Pakowane po 100 sztuk, sterylne. 0,5x25/0,6x30/0,7x40/0,8x40/0,9x40/1,2x40</t>
  </si>
  <si>
    <t>Korek Luer Lock. Uniwersalna, precyzyjnie zamykająca wejście, zatyczka do wenflonów z końcówką Luer-lock. Posiada zakończenie tylko męskie Luer-Lock. Nie zawiera lateksu i ftalanów, każda sztuka zapakowana pojedynczo, sterylizowana tlenkiem etylenu.</t>
  </si>
  <si>
    <t>Maska medyczna trzywarstwowa z gumkami, niejałowa. Wykonana z trzech warstw niepylącej i hipoalergicznej włókniny, posiada wkładkę modelującą na nos, skuteczność filtracji bakterii: BFE &gt;98%, z gumkami zakładanymi na uszy. Zabezpiecza pole operacyjne przed zanieczyszczeniem złuszczonym naskórkiem, owłosieniem oraz zakażeniami przenoszonymi drogą kropelkową. W opakowaniu 50 sztuk.</t>
  </si>
  <si>
    <t>Pojemnik na mocz 100ml sterylny z podziałką co 10ml w zestawie z nakrętką. Pakowany pojedynczo. Produkt jałowy, nietoksyczny przeznaczony do jednorazowego użycia, wykonany z tworzywa sztucznego.</t>
  </si>
  <si>
    <t>Pojemnik na materiał zakaźny pojemność 5L, umożliwiający bezpieczne składowanie, transport i utylizację odpadów medycznych. Pojemnik wykonany z polietylenu wysokiej gęstości (HDPE), pokrywa z wiekiem wykonana z polipropylenu (PP). Dwufunkcyjne wieko umożliwiające tymczasowe lub permanentne zamknięcie pojemnika. W czerwonym kolorze.</t>
  </si>
  <si>
    <t>Pojemnik na materiał zakaźny pojemność 10L, umożliwiający bezpieczne składowanie, transport i utylizację odpadów medycznych. Pojemnik wykonany z polietylenu wysokiej gęstości (HDPE), pokrywa z wiekiem wykonana z polipropylenu (PP). Dwufunkcyjne wieko umożliwiające tymczasowe lub permanentne zamknięcie pojemnika. W czerwonym kolorze.</t>
  </si>
  <si>
    <t>Gaziki do dezynfekcji nasączone alkoholem izopropylowym (70%). Gazik wykonany z włókniny, każdy pakowany indywidualnie. Rozmiar 30 mm x 65 mm (rozłożony), 30 mm x 32,5 mm (złożony). Opakowanie zbiorcze 100 szt.</t>
  </si>
  <si>
    <t>Wata opatrunkowa bawełniano – wiskozowa, przeznaczona do celów opatrunkowych i higienicznych, wytworzona z czystych mikrobiologicznie, miękkich, wysokiej jakości włókien bawełniano wiskozowych. Opakowanie 200 g, pakowana indywidualnie.</t>
  </si>
  <si>
    <t>Plaster do mocowania wenflonów, kaniul 6x8cm. Sterylny, pakowany indywidualnie. Opatrunek włókninowy przeznaczony do mocowania kaniul. opakowanie 100szt.</t>
  </si>
  <si>
    <t>Przylepiec włókninowy biały,  ogólnego zastosowania. Wykonany z białej włókniny, charakteryzuje się dobrą przepuszczalnością powietrza i pary wodnej oraz dobrą przylepnością. Plaster jest elastyczny. 1 szt. 2,5cmx5m.</t>
  </si>
  <si>
    <t>Podkład chłonny 60 x 90 cm, z zewnątrz pokryty folią gwarantującą dużą wytrzymałość na rozerwanie, wewnątrz podkład celulozowo-włókninowy. Chłonność min. 800 ml. Opakowanie zbiorcze: 25 szt.</t>
  </si>
  <si>
    <t>Przylepiec do mocowania drenów donosowych, stabilizacji cewników oraz zgłębników żołądkowych mocowanych w okolicy nosa. Samoprzylepny, wykonany z włókniny pokrytej klejem akrylowym. Cienki i elastyczny. Wymiary 7x7.1cm, pakowany indywidualnie, opakowanie 50 szt.</t>
  </si>
  <si>
    <t>Papier do EKG, termoczuły, stosowany w diagnostyce medycznej do wydruków EKG. Nadruk siatki milimetrowej. Rolka 210x25.</t>
  </si>
  <si>
    <t>Rękawiczki Nitrylowe rozmiar S,M,L. Odporność mechaniczna, AQL 1,5. Spełniające wymagania normy EN 374. Wyrób medyczny klasy I  zgodnie z Dyrektywą o wyrobach medycznych 93/42/EWGNiesterylne. Opakowanie a’100 szt.</t>
  </si>
  <si>
    <t>Strzykawki dwuczęściowe 2 ml, wykonane z wytrzymałego polipropylenu. Kryza ograniczająca, przed przypadkowym wysunięciem tłoka. Apirogenne, nietoksyczne, jednorazowego użytku. Norma ISO 7886-1, Posiadają znak zgodności CE. Opakowanie 100 szt.</t>
  </si>
  <si>
    <t>Strzykawki dwuczęściowe 5 ml, wykonane z wytrzymałego polipropylenu. Kryza ograniczająca, przed przypadkowym wysunięciem tłoka. Apirogenne, nietoksyczne, jednorazowego użytku. Norma ISO 7886-1, Posiadają znak zgodności CE. Opakowanie 100 szt.</t>
  </si>
  <si>
    <t>Strzykawki dwuczęściowe 10 ml, wykonane z wytrzymałego polipropylenu. Kryza ograniczająca, przed przypadkowym wysunięciem tłoka. Apirogenne, nietoksyczne, jednorazowego użytku. Norma ISO 7886-1, Posiadają znak zgodności CE. Opakowanie 100 szt.</t>
  </si>
  <si>
    <t>Strzykawki dwuczęściowe 20 ml, wykonane z wytrzymałego polipropylenu. Kryza ograniczająca, przed przypadkowym wysunięciem tłoka. Apirogenne, nietoksyczne, jednorazowego użytku. Norma ISO 7886-1, Posiadają znak zgodności CE. Opakowanie 80 szt.</t>
  </si>
  <si>
    <t>Strzykawka cewnikowa janetta 100 ml, 3-częściowa z gumowym tłokiem, jednorazowego użytku. Czarna, dobrze widoczna podziałka. Sterylna, nietoksyczna i niepirogenna. A’1 szt.</t>
  </si>
  <si>
    <t>Paski do zamykania ran  3x75mm a’5 szt. Pokryte klejem akrylowym. Przepuszczające powietrze, umożliwiające wymianę gazową między paskiem a skórą.</t>
  </si>
  <si>
    <t>Staza automatyczna, opaska uciskowa. Rozciągliwy szeroki pasek i plastikowe komponenty wykonane z ABS. Zawiera lateks, nie zawiera ftalanów, niesterylna a’1 szt.</t>
  </si>
  <si>
    <t>Fartuch foliowy, wykonany z folii polietylenowej, zakłady przez głowę. Stosowany do ochrony przedniej części ubrania. Fartuch posiada troki pozwalające zawiązać go w pasie. Rozmiar: 71cm x 116cm. Opakowanie zawiera 100sztuk.</t>
  </si>
  <si>
    <t>Zestaw do zdejmowania szwów. Zapakowany w sterylny blister. W skład zestawu wchodzi pęseta plastikowa, pęseta metalowa, 3 waciki, ostrze sterylne, tacka. A’1 szt.</t>
  </si>
  <si>
    <t>Kieliszki T\transparentne do podawania leków o pojemności 30 ml z polipropylenu, szerokość dna – 27 mm
szerokość górnego brzegu – 39 mm</t>
  </si>
  <si>
    <t>Cewnik Foley'a dwudrożny, 100% silikon. Wykonany z miękkiego i elastycznego silikonu. Nie zawiera lateksu, nie zawiera ftalanów. Cewnik wyposażony w dwa boczne otwory o łagodnie wyoblonych krawędziach. Balon o pojemności 5-10ml. Pakowanie: 1 sztuka/podwójne – wewnętrzne folia, zewnętrzne papier-folia. CH18, CH20, CH22</t>
  </si>
  <si>
    <t>Siatka opatrunkowa elastyczna, wykonana z 70-80% przędzy poliamidowej teksturowanej (elastil, nylon, poliamid) oraz 20-30% poliuretanowej przędzy elastomerowej (lycra, spandex, elastan, dorlastan). Przeznaczona do podtrzymywania właściwego opatrunku na głowie, podudziu, ramieniu. Rozmiar 6, długość 1m, pakowana indywidualnie.</t>
  </si>
  <si>
    <t>Siatka opatrunkowa elastyczna, wykonana z 70-80% przędzy poliamidowej teksturowanej (elastil, nylon, poliamid) oraz 20-30% poliuretanowej przędzy elastomerowej (lycra, spandex, elastan, dorlastan). Przeznaczona do podtrzymywania właściwego opatrunku na dłoni lub stopie. Rozmiar 2, długość 1m, pakowana indywidualnie.</t>
  </si>
  <si>
    <t>Siatka opatrunkowa elastyczna, wykonana z 70-80% przędzy poliamidowej teksturowanej (elastil, nylon, poliamid) oraz 20-30% poliuretanowej przędzy elastomerowej (lycra, spandex, elastan, dorlastan). Przeznaczona do podtrzymywania właściwego opatrunku na podudziu, kolanie, ramieniu, stopie lub łokciu. Rozmiar 4, długość 1m, pakowana indywidualnie.</t>
  </si>
  <si>
    <t>Strzykawka enteralna 60 ml. Produkt z systemem złączy ENFit niezgodnym z systemem złączy Luer. Tylko do zastosowania w żywieniu drogą przewodu pokarmowego. Strzykawka o zakończeniu niecentrycznym. A’1 szt.</t>
  </si>
  <si>
    <t>Maska tlenowa z drenem wykonana z nietoksycznego, bezpiecznego PCV. Posiada dren zakończony uniwersalnymi łącznikami dł 210 cm . Do podawania średniej koncentracji tlenu. Rozmiar M/LA'1 szt.</t>
  </si>
  <si>
    <t>Podkład podfoliowany 50x50cm w rolce. Higieniczny podkłady ochronny, wykonany z dwóch warstw chłonnej bibuły i warstwy folii. A’1 szt.</t>
  </si>
  <si>
    <t>Kombinezon ochrony biologicznej, jednoczęściowy. Zapewnia wysoką ochronę przed pyłem, cząstkami stałymi, włóknami, mgłą rozproszonej substancji oraz biologicznymi substancjami niebezpiecznymi. Posiada właściwości antystatyczne, nie pyli, ma trzyczęściowy kaptur z gumką, zamek błyskawiczny z blokadą. Zapewnia ochronę przeciwchemiczną typu 4/5/6. A’1 szt.</t>
  </si>
  <si>
    <t>Przyrząd do przetaczania płynów infuzyjnych. dwukanałowy kolec komory kroplowej, odpowietrznik z filtrem przeciwbakteryjnym zamykany klapką, elastyczna komora kroplowa o wielkości 6cm zaopatrzona w skrzydełka dociskowe. Kroplomierz komory 20 kropli = 1 ml +/- 0.1 ml, filtr zabezpieczający przed większymi cząsteczkami o wielkości oczek 15 μm, miękki elastyczny dren o długości min. 150 cm z zakończeniem luer-lock. A’1 szt.</t>
  </si>
  <si>
    <t>Wieszak do worków na mocz 2 uchwyty. Wykonany z mocnego i trwałego tworzywa sztucznego. Specjalne umocowanie zapobiegające załamywaniu się drenu, pasuje do okrągłych i kwadratowych ram łóżek, bez zawartości DEHP, niesterylny. A’1 szt.</t>
  </si>
  <si>
    <t>Worek do zbiórki moczu mocowany na nogę.  Pojemność: 1000ml, wykonany z mocnego PCV - 0,22mm, nie zawiera lateksu. Odporny na rozerwania (podwójnie zgrzewany), zastawka bezzwrotna + zawór spustowy "T”, czytelna, niebieska skala (co 100ml). Wzmocnione połączenia drena z workiem, dren nie zagina się i nie skręca, sterylny, jednorazowy. A’1 szt.</t>
  </si>
  <si>
    <t>Zgłębnik żołądkowy z zatyczką 100% silikon. Stosowany w żywieniu dojelitowym. Wykonany z wysokiej jakości silikonu, odporny na załamania, powierzchnia zgłębnika zamrożona. Znacznik RTG na całej długości zgłębnika, cztery otwory boczne naprzemianległe. Końcówka cewnika zamknięta, zaokrąglona. Pakowany indywidualnie, sterylizowany tlenkiem etylenu, długość: 120 cm. A’1 szt.</t>
  </si>
  <si>
    <t>Zgłębnik żołądkowy z zatyczką, wykonany z medycznego PVC. Stosowany w żywieniu dojelitowym, odporny na załamania. Końcówka cewnika zamknięta, zaokrąglona. Pakowany indywidualnie, sterylizowany tlenkiem etylenu. A’1 szt.</t>
  </si>
  <si>
    <t>Rękawice chirurgiczne, lateksowe, bezpudrowe, sterylne, pakowane indywidualnie. Test przepuszczalności wody - AQL 1.0, rolowany mankiet ułatwiający zakładanie, anatomicznie ukształtowane. Rozmiar 7.0, 7.5, 8.0. a’1 para.</t>
  </si>
  <si>
    <t>Rurka intubacyjna, ustno-nosowa, wykonana z medycznego PVC. Mankiet niskociśnieniowy, wysokoobjętościowy, balonik kontrolny znakowany rozmiarem rurki,  objętością mankietu i numerem LOT, przezroczysta. A’1 szt.</t>
  </si>
  <si>
    <t>Przedłużacz do pompy infuzyjnej 150cm, sterylny, transparentny. Dren o długości 150 cm wykonany z PVC, średnica drenu - zewnętrzna: 2,4 mm; wewnętrzna: 1,24 mm, zakończenia typu Luer-Lock - męski i żeński. Jednorazowego użytku, nie zawiera lateksu, nie zawiera ftalanów, niepirogenny, nietoksyczny, sterylizowany tlenkiem etylenu. A’1 szt.</t>
  </si>
  <si>
    <t>Komplet pościeli medycznej dla pacjenta, niejałowy, jednorazowego użytku. Wykonany z włókniny polipropylenowej. W komplecie: poszwa na kołdrę, poszewka na poduszkę, prześcieradło, gramatura 25g: prześcieradło 150x210 cm, poszewka na poduszkę 70x80 cm, poszwa na kołdrę 160x210 cm. A’1 komplet.</t>
  </si>
  <si>
    <t>cena jednostowa brutto</t>
  </si>
  <si>
    <t>-5-</t>
  </si>
  <si>
    <t>-6-</t>
  </si>
  <si>
    <t>-7-</t>
  </si>
  <si>
    <t>-8-</t>
  </si>
  <si>
    <t>-9-</t>
  </si>
  <si>
    <t>RAZEM BRUTTO:</t>
  </si>
  <si>
    <t>-1-</t>
  </si>
  <si>
    <t>-2-</t>
  </si>
  <si>
    <t>-3-</t>
  </si>
  <si>
    <t>-4-</t>
  </si>
  <si>
    <t xml:space="preserve">Dozownik łokciowy na płyn dezynfekujący, mydło w płynie, oraz preparaty i emulsje pielęgnujące.  Wykonany z tworzywa sztucznego ABS w kolorze białym, o pojemności 500 ml. Z przodu dystrybutora znajduje się okienko do kontroli poziomu zawartości. Posiada możliwość regulacji dozy (0,5; 1,0; 1,5 ml). Dozownik jest zamykany na zatrzask, dostosowany do płynów w jednorazowych opakowaniach o pojemności 500 ml. </t>
  </si>
  <si>
    <t xml:space="preserve"> Pojemnik na odpady medyczne tekturowy z workiem 4L do składowania i utylizacji materiałów medycznych. Wykonany z wytrzymałej tektury. Posiada wygodne zamknięcie z samoprzylepną klapką. Oznakowany zgodnie z Rozporządzeniem Ministra Zdrowia z dn. 23.08.2007 (Dz. U. 07.126.1153). Wymiary: 20cm x 14,5cm x 14,5cm.</t>
  </si>
  <si>
    <t>Pojemnik na materiał zakaźny pojemność 2L, umożliwiający bezpieczne składowanie, transport i utylizację odpadów medycznych. Pojemnik wykonany z polietylenu wysokiej gęstości (HDPE), pokrywa z wiekiem wykonana z polipropylenu (PP). Dwufunkcyjne wieko umożliwiające tymczasowe lub permanentne zamknięcie pojemnika. W czerwonym kolorze. Średnica dolna: 95 mm, Średnica górna: 109 mm, Wysokość: 246 mm.</t>
  </si>
  <si>
    <t>Płyn do dezynfekcji małych powierzchni oraz sprzętu medycznego i trudno dostępnych powierzchni. Szybki czas działania od 30 sek., gotowy do użycia, wysoka tolerancja materiałowa (nie zawiera aldehydów i fenoli). posiada działanie bakteriobójcze, drożdżakobójcze, bójcze wobec prątków gruźlicy i ograniczone wirusobójcze (wobec Rotawirusa, Norowirusa) oraz bójcze wobec wirusów osłonkowych (w tym Vaccinia, BVDV, HIV, HBV, HCV).Czas działania: 30 sek., Zawiera etanol, propan-2-ol, Opakowanie: kanister 5 litrów.</t>
  </si>
  <si>
    <t>Płyn do higienicznej i chirurgicznej dezynfekcji dłoni i skóry, alkoholowy. Szybkie działanie: Higieniczna dezynfekcja w 30 sek., Chirurgiczna dezynfekcja w 90 sek., Przedłużone działanie bakteriobójcze do 3 godzin, działa na bakterie, grzyby, prątki gruźlicy, wirusy. Zawiera glicerynę. Substancja czynna w 100 g produktu: 60 g propan-2-ol, 0,5 g glukonian chlorheksydyny. Opakowanie 500 ml.</t>
  </si>
  <si>
    <t>Płyn do higienicznej i chirurgicznej dezynfekcji dłoni i skóry, alkoholowy. Szybkie działanie: Higieniczna dezynfekcja w 30 sek., Chirurgiczna dezynfekcja w 90 sek., Przedłużone działanie bakteriobójcze do 3 godzin, działa na bakterie, grzyby, prątki gruźlicy, wirusy. Zawiera glicerynę. Substancja czynna w 100 g produktu: 60 g propan-2-ol, 0,5 g glukonian chlorheksydyny. Opakowanie: kanister 5 L.</t>
  </si>
  <si>
    <t>Preparat do dezynfekcji wszelkich zmywalnych powierzchni i przedmiotów nie zanieczyszczonych substancjami organicznymi. Zawiera jako substancję aktywną chlor. Działa szybko i skutecznie wobec bakterii (włącznie z Tbc), wirusów i grzybów. Możliwość stosowania do dezynfekcji przedmiotów mających kontakt z żywnością. Niskie stężenie użytkowe. 300 tabletek x 2,72 g.</t>
  </si>
  <si>
    <t>Preparat do czyszczenia i mycia wanien z hydromasażem. Koncentrat do dokładnego i skutecznego mycia systemu przewodów i pomp, dysz i powierzchni wanien z hydromasażem. Usuwa zarazki, bakterie, grzyby i inne mikroorganizmy. Opakowanie 1 litr.</t>
  </si>
  <si>
    <t>Płyn do dezynfekcji małych powierzchni oraz sprzętu medycznego i trudno dostępnych powierzchni. Szybki czas działania od 30 sek., gotowy do użycia, wysoka tolerancja materiałowa (nie zawiera aldehydów i fenoli). posiada działanie bakteriobójcze, drożdżakobójcze, bójcze wobec prątków gruźlicy i ograniczone wirusobójcze (wobec Rotawirusa, Norowirusa) oraz bójcze wobec wirusów osłonkowych (w tym Vaccinia, BVDV, HIV, HBV, HCV).Czas działania: 30 sek., Zawiera etanol, propan-2-ol, butelka 1 L ze spryskiwaczem.</t>
  </si>
  <si>
    <t>Opaska podtrzymuje wszelkiego rodzaju opatrunki nieprzylepne. Rozmiar 4 m x 10 cm. Zawiera wiskozę, przepuszcza powietrze oraz promienie RTG, Jednorazowego użytku, Hypoalergiczna. Pakowana indywidualnie.</t>
  </si>
  <si>
    <t>Cewnik do podawania tlenu przez nos , wąsy tlenowe, dla dorosłych dł. 1,4 m, sterylny 1 szt. Wykonany z medycznego PCV, bardzo miękkie końcówki o gładkich zakończeniach, mocowanie pod brodą za pomocą miękkiego, przesuwnego pierścienia regulacji, różny rozstaw kaniul części nosowej w zależności od rozmiaru, uniwersalny łącznik pasujący do każdego źródła tlenu, nie zawiera lateksu, sterylizowany tlenkiem etylenu, pakowany indywidualnie w opakowania foliowe.</t>
  </si>
  <si>
    <t>Antybakteryjna gąbka opatrunkowa impregnowana 0,2% roztworem poliheksametylenu biganidu (PHMB) do drenów i cewników dożylnych 10cm x 10cm (+/- 0,5 cm) płatek 6-warstw á 2szt / Karton zbiorczy 600 szt.</t>
  </si>
  <si>
    <t>Antybakteryjna gąbka opatrunkowa impregnowana 0,2% roztworem poliheksametylenu biganidu (PHMB) do drenów i cewników dożylnych 5cm x 5cm (+/- 0,5 cm) płatek 6-warstw á 2szt / Karton zbiorczy 1400 szt.</t>
  </si>
  <si>
    <t>Bakteriobójczy opatrunek piankowy hydrofoliowy składajacy się z warstwy poliuretanowej, impregnowany 0,5% roztworem poliheksametylenu biganidu (PHMB) rozmiar 10cm x 10cm (+/- 0,5 cm) /Opakowanie 50 szt .</t>
  </si>
  <si>
    <t>1</t>
  </si>
  <si>
    <t>5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</si>
  <si>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</si>
  <si>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</si>
  <si>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</si>
  <si>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</si>
  <si>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</si>
  <si>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</si>
  <si>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</si>
  <si>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</si>
  <si>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</si>
  <si>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</si>
  <si>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</si>
  <si>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</si>
  <si>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</si>
  <si>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</si>
  <si>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</si>
  <si>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</si>
  <si>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</si>
  <si>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</si>
  <si>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</si>
  <si>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</si>
  <si>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</si>
  <si>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</si>
  <si>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</si>
  <si>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</si>
  <si>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</si>
  <si>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</si>
  <si>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</si>
  <si>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</si>
  <si>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</si>
  <si>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</si>
  <si>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</si>
  <si>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</si>
  <si>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</si>
  <si>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</si>
  <si>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</si>
  <si>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</si>
  <si>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</si>
  <si>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</si>
  <si>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</si>
  <si>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</si>
  <si>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</si>
  <si>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</si>
  <si>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</si>
  <si>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</si>
  <si>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</si>
  <si>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</si>
  <si>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</si>
  <si>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</si>
  <si>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</si>
  <si>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</si>
  <si>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</si>
  <si>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</si>
  <si>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</si>
  <si>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</si>
  <si>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</si>
  <si>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</si>
  <si>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</si>
  <si>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</si>
  <si>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</si>
  <si>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</si>
  <si>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</si>
  <si>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</si>
  <si>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</si>
  <si>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Rurka ustno-gardłowa Guedel, sterylna, indywidualnie pakowana. Odpowiadająca krzywiźnie powierzchni języka. Umożliwia swobodny przepływ powietrza. A’1 szt. Różne rozmiary (5-10).</t>
  </si>
  <si>
    <t>Część II. Wyroby medyczne</t>
  </si>
  <si>
    <t>RAZEM NETTO:</t>
  </si>
  <si>
    <t>Nazwa handlowa oferowanego produktu</t>
  </si>
  <si>
    <t>-10-</t>
  </si>
  <si>
    <t>Wartość netto (4x6)</t>
  </si>
  <si>
    <t>Wartość brutto (4x9)</t>
  </si>
  <si>
    <t>Załącznik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</si>
</sst>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/>
    </xf>
    <xf numFmtId="1" fontId="6" fillId="2" borderId="0" xfId="0" applyNumberFormat="1" applyFont="1" applyFill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1" fontId="7" fillId="3" borderId="0" xfId="0" applyNumberFormat="1" applyFont="1" applyFill="1" applyAlignment="1">
      <alignment horizontal="center" vertical="top"/>
    </xf>
    <xf numFmtId="4" fontId="7" fillId="0" borderId="0" xfId="0" applyNumberFormat="1" applyFont="1" applyAlignment="1">
      <alignment horizontal="right" vertical="top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center" wrapText="1"/>
    </xf>
    <xf numFmtId="164" fontId="0" fillId="0" borderId="2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9" fontId="0" fillId="0" borderId="2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top"/>
    </xf>
    <xf numFmtId="0" fontId="4" fillId="4" borderId="3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7"/>
  <sheetViews>
    <sheetView tabSelected="1" zoomScaleNormal="100" workbookViewId="0">
      <selection activeCell="A2" sqref="A2"/>
    </sheetView>
  </sheetViews>
  <sheetFormatPr defaultColWidth="11.7109375" defaultRowHeight="24.95" customHeight="1" x14ac:dyDescent="0.2"/>
  <cols>
    <col min="1" max="1" width="5.28515625" style="3" customWidth="1"/>
    <col min="2" max="2" width="4.7109375" style="6" customWidth="1"/>
    <col min="3" max="3" width="60.85546875" style="1" customWidth="1"/>
    <col min="4" max="4" width="9.7109375" style="1" customWidth="1"/>
    <col min="5" max="5" width="8.42578125" style="5" customWidth="1"/>
    <col min="6" max="6" width="20.28515625" style="5" customWidth="1"/>
    <col min="7" max="7" width="11.7109375" style="2" customWidth="1"/>
    <col min="8" max="8" width="14" style="2" customWidth="1"/>
    <col min="9" max="9" width="11.42578125" style="1" customWidth="1"/>
    <col min="10" max="10" width="14.85546875" style="1" customWidth="1"/>
    <col min="11" max="11" width="15.140625" style="3" customWidth="1"/>
    <col min="12" max="16384" width="11.7109375" style="3"/>
  </cols>
  <sheetData>
    <row r="1" spans="1:11" ht="24.95" customHeight="1" x14ac:dyDescent="0.2">
      <c r="A1" s="8" t="s">
        <v>154</v>
      </c>
      <c r="B1" s="9"/>
      <c r="C1" s="8"/>
      <c r="D1" s="8"/>
      <c r="E1" s="10"/>
      <c r="F1" s="10"/>
      <c r="G1" s="11"/>
      <c r="H1" s="11"/>
      <c r="I1" s="8"/>
      <c r="J1" s="8"/>
    </row>
    <row r="2" spans="1:11" ht="19.5" customHeight="1" x14ac:dyDescent="0.2">
      <c r="B2" s="35" t="s">
        <v>148</v>
      </c>
      <c r="C2" s="35"/>
      <c r="D2" s="35"/>
      <c r="E2" s="35"/>
      <c r="F2" s="35"/>
      <c r="G2" s="35"/>
      <c r="H2" s="35"/>
      <c r="I2" s="35"/>
      <c r="J2" s="35"/>
    </row>
    <row r="3" spans="1:11" ht="36.75" customHeight="1" x14ac:dyDescent="0.2">
      <c r="B3" s="19" t="s">
        <v>0</v>
      </c>
      <c r="C3" s="19" t="s">
        <v>4</v>
      </c>
      <c r="D3" s="19" t="s">
        <v>3</v>
      </c>
      <c r="E3" s="20" t="s">
        <v>1</v>
      </c>
      <c r="F3" s="34" t="s">
        <v>150</v>
      </c>
      <c r="G3" s="21" t="s">
        <v>2</v>
      </c>
      <c r="H3" s="21" t="s">
        <v>152</v>
      </c>
      <c r="I3" s="22" t="s">
        <v>6</v>
      </c>
      <c r="J3" s="22" t="s">
        <v>57</v>
      </c>
      <c r="K3" s="22" t="s">
        <v>153</v>
      </c>
    </row>
    <row r="4" spans="1:11" ht="11.25" customHeight="1" x14ac:dyDescent="0.2">
      <c r="B4" s="23" t="s">
        <v>64</v>
      </c>
      <c r="C4" s="23" t="s">
        <v>65</v>
      </c>
      <c r="D4" s="23" t="s">
        <v>66</v>
      </c>
      <c r="E4" s="23" t="s">
        <v>67</v>
      </c>
      <c r="F4" s="23" t="s">
        <v>58</v>
      </c>
      <c r="G4" s="23" t="s">
        <v>59</v>
      </c>
      <c r="H4" s="23" t="s">
        <v>60</v>
      </c>
      <c r="I4" s="23" t="s">
        <v>61</v>
      </c>
      <c r="J4" s="23" t="s">
        <v>62</v>
      </c>
      <c r="K4" s="23" t="s">
        <v>151</v>
      </c>
    </row>
    <row r="5" spans="1:11" ht="39" customHeight="1" x14ac:dyDescent="0.2">
      <c r="B5" s="32" t="s">
        <v>82</v>
      </c>
      <c r="C5" s="31" t="s">
        <v>79</v>
      </c>
      <c r="D5" s="13" t="s">
        <v>5</v>
      </c>
      <c r="E5" s="14">
        <v>10</v>
      </c>
      <c r="F5" s="33"/>
      <c r="G5" s="23"/>
      <c r="H5" s="27">
        <f>ROUND(G5*E5,20)</f>
        <v>0</v>
      </c>
      <c r="I5" s="28"/>
      <c r="J5" s="27">
        <f>ROUND(G5+(G5*I5),2)</f>
        <v>0</v>
      </c>
      <c r="K5" s="27">
        <f>ROUND(J5*E5,2)</f>
        <v>0</v>
      </c>
    </row>
    <row r="6" spans="1:11" ht="42.75" customHeight="1" x14ac:dyDescent="0.2">
      <c r="B6" s="32" t="s">
        <v>84</v>
      </c>
      <c r="C6" s="31" t="s">
        <v>80</v>
      </c>
      <c r="D6" s="13" t="s">
        <v>5</v>
      </c>
      <c r="E6" s="14">
        <v>10</v>
      </c>
      <c r="F6" s="33"/>
      <c r="G6" s="23"/>
      <c r="H6" s="27">
        <f t="shared" ref="H6:H7" si="0">ROUND(G6*E6,20)</f>
        <v>0</v>
      </c>
      <c r="I6" s="28"/>
      <c r="J6" s="27">
        <f t="shared" ref="J6:J7" si="1">ROUND(G6+(G6*I6),2)</f>
        <v>0</v>
      </c>
      <c r="K6" s="27">
        <f t="shared" ref="K6:K7" si="2">ROUND(J6*E6,2)</f>
        <v>0</v>
      </c>
    </row>
    <row r="7" spans="1:11" ht="47.25" customHeight="1" x14ac:dyDescent="0.2">
      <c r="B7" s="32" t="s">
        <v>85</v>
      </c>
      <c r="C7" s="31" t="s">
        <v>81</v>
      </c>
      <c r="D7" s="13" t="s">
        <v>5</v>
      </c>
      <c r="E7" s="14">
        <v>10</v>
      </c>
      <c r="F7" s="33"/>
      <c r="G7" s="23"/>
      <c r="H7" s="27">
        <f t="shared" si="0"/>
        <v>0</v>
      </c>
      <c r="I7" s="28"/>
      <c r="J7" s="27">
        <f t="shared" si="1"/>
        <v>0</v>
      </c>
      <c r="K7" s="27">
        <f t="shared" si="2"/>
        <v>0</v>
      </c>
    </row>
    <row r="8" spans="1:11" s="29" customFormat="1" ht="84.6" customHeight="1" x14ac:dyDescent="0.2">
      <c r="B8" s="32" t="s">
        <v>86</v>
      </c>
      <c r="C8" s="7" t="s">
        <v>40</v>
      </c>
      <c r="D8" s="13" t="s">
        <v>5</v>
      </c>
      <c r="E8" s="14">
        <v>80</v>
      </c>
      <c r="F8" s="33"/>
      <c r="G8" s="26"/>
      <c r="H8" s="27">
        <f>ROUND(G8*E8,20)</f>
        <v>0</v>
      </c>
      <c r="I8" s="28"/>
      <c r="J8" s="27">
        <f>ROUND(G8+(G8*I8),2)</f>
        <v>0</v>
      </c>
      <c r="K8" s="27">
        <f>ROUND(J8*E8,2)</f>
        <v>0</v>
      </c>
    </row>
    <row r="9" spans="1:11" s="29" customFormat="1" ht="87.75" customHeight="1" x14ac:dyDescent="0.2">
      <c r="B9" s="32" t="s">
        <v>83</v>
      </c>
      <c r="C9" s="7" t="s">
        <v>15</v>
      </c>
      <c r="D9" s="13" t="s">
        <v>5</v>
      </c>
      <c r="E9" s="14">
        <v>2590</v>
      </c>
      <c r="F9" s="33"/>
      <c r="G9" s="26"/>
      <c r="H9" s="27">
        <f>ROUND(G9*E9,20)</f>
        <v>0</v>
      </c>
      <c r="I9" s="28"/>
      <c r="J9" s="27">
        <f t="shared" ref="J9:J60" si="3">ROUND(G9+(G9*I9),2)</f>
        <v>0</v>
      </c>
      <c r="K9" s="27">
        <f t="shared" ref="K9:K60" si="4">ROUND(J9*E9,2)</f>
        <v>0</v>
      </c>
    </row>
    <row r="10" spans="1:11" s="29" customFormat="1" ht="99" customHeight="1" x14ac:dyDescent="0.2">
      <c r="B10" s="32" t="s">
        <v>87</v>
      </c>
      <c r="C10" s="7" t="s">
        <v>78</v>
      </c>
      <c r="D10" s="13" t="s">
        <v>5</v>
      </c>
      <c r="E10" s="14">
        <v>300</v>
      </c>
      <c r="F10" s="33"/>
      <c r="G10" s="26"/>
      <c r="H10" s="27">
        <f t="shared" ref="H10:H60" si="5">ROUND(G10*E10,20)</f>
        <v>0</v>
      </c>
      <c r="I10" s="28"/>
      <c r="J10" s="27">
        <f t="shared" si="3"/>
        <v>0</v>
      </c>
      <c r="K10" s="27">
        <f t="shared" si="4"/>
        <v>0</v>
      </c>
    </row>
    <row r="11" spans="1:11" s="29" customFormat="1" ht="87" customHeight="1" x14ac:dyDescent="0.2">
      <c r="B11" s="32" t="s">
        <v>88</v>
      </c>
      <c r="C11" s="24" t="s">
        <v>68</v>
      </c>
      <c r="D11" s="13" t="s">
        <v>5</v>
      </c>
      <c r="E11" s="14">
        <v>4</v>
      </c>
      <c r="F11" s="33"/>
      <c r="G11" s="26"/>
      <c r="H11" s="27">
        <f t="shared" si="5"/>
        <v>0</v>
      </c>
      <c r="I11" s="28"/>
      <c r="J11" s="27">
        <f t="shared" si="3"/>
        <v>0</v>
      </c>
      <c r="K11" s="27">
        <f t="shared" si="4"/>
        <v>0</v>
      </c>
    </row>
    <row r="12" spans="1:11" s="29" customFormat="1" ht="61.5" customHeight="1" x14ac:dyDescent="0.2">
      <c r="B12" s="32" t="s">
        <v>89</v>
      </c>
      <c r="C12" s="12" t="s">
        <v>37</v>
      </c>
      <c r="D12" s="13" t="s">
        <v>5</v>
      </c>
      <c r="E12" s="14">
        <v>1400</v>
      </c>
      <c r="F12" s="33"/>
      <c r="G12" s="26"/>
      <c r="H12" s="27">
        <f t="shared" si="5"/>
        <v>0</v>
      </c>
      <c r="I12" s="28"/>
      <c r="J12" s="27">
        <f t="shared" si="3"/>
        <v>0</v>
      </c>
      <c r="K12" s="27">
        <f t="shared" si="4"/>
        <v>0</v>
      </c>
    </row>
    <row r="13" spans="1:11" s="29" customFormat="1" ht="59.45" customHeight="1" x14ac:dyDescent="0.2">
      <c r="B13" s="32" t="s">
        <v>90</v>
      </c>
      <c r="C13" s="12" t="s">
        <v>7</v>
      </c>
      <c r="D13" s="13" t="s">
        <v>5</v>
      </c>
      <c r="E13" s="14">
        <v>9000</v>
      </c>
      <c r="F13" s="33"/>
      <c r="G13" s="26"/>
      <c r="H13" s="27">
        <f t="shared" si="5"/>
        <v>0</v>
      </c>
      <c r="I13" s="28"/>
      <c r="J13" s="27">
        <f t="shared" si="3"/>
        <v>0</v>
      </c>
      <c r="K13" s="27">
        <f t="shared" si="4"/>
        <v>0</v>
      </c>
    </row>
    <row r="14" spans="1:11" s="29" customFormat="1" ht="58.5" customHeight="1" x14ac:dyDescent="0.2">
      <c r="B14" s="32" t="s">
        <v>91</v>
      </c>
      <c r="C14" s="7" t="s">
        <v>22</v>
      </c>
      <c r="D14" s="13" t="s">
        <v>5</v>
      </c>
      <c r="E14" s="14">
        <v>2100</v>
      </c>
      <c r="F14" s="33"/>
      <c r="G14" s="26"/>
      <c r="H14" s="27">
        <f t="shared" si="5"/>
        <v>0</v>
      </c>
      <c r="I14" s="28"/>
      <c r="J14" s="27">
        <f t="shared" si="3"/>
        <v>0</v>
      </c>
      <c r="K14" s="27">
        <f t="shared" si="4"/>
        <v>0</v>
      </c>
    </row>
    <row r="15" spans="1:11" s="29" customFormat="1" ht="102" customHeight="1" x14ac:dyDescent="0.2">
      <c r="B15" s="32" t="s">
        <v>92</v>
      </c>
      <c r="C15" s="7" t="s">
        <v>16</v>
      </c>
      <c r="D15" s="13" t="s">
        <v>5</v>
      </c>
      <c r="E15" s="14">
        <v>9300</v>
      </c>
      <c r="F15" s="33"/>
      <c r="G15" s="26"/>
      <c r="H15" s="27">
        <f t="shared" si="5"/>
        <v>0</v>
      </c>
      <c r="I15" s="28"/>
      <c r="J15" s="27">
        <f t="shared" si="3"/>
        <v>0</v>
      </c>
      <c r="K15" s="27">
        <f t="shared" si="4"/>
        <v>0</v>
      </c>
    </row>
    <row r="16" spans="1:11" s="29" customFormat="1" ht="71.25" customHeight="1" x14ac:dyDescent="0.2">
      <c r="B16" s="32" t="s">
        <v>93</v>
      </c>
      <c r="C16" s="25" t="s">
        <v>12</v>
      </c>
      <c r="D16" s="13" t="s">
        <v>5</v>
      </c>
      <c r="E16" s="14">
        <v>4800</v>
      </c>
      <c r="F16" s="33"/>
      <c r="G16" s="26"/>
      <c r="H16" s="27">
        <f t="shared" si="5"/>
        <v>0</v>
      </c>
      <c r="I16" s="28"/>
      <c r="J16" s="27">
        <f t="shared" si="3"/>
        <v>0</v>
      </c>
      <c r="K16" s="27">
        <f t="shared" si="4"/>
        <v>0</v>
      </c>
    </row>
    <row r="17" spans="2:11" s="29" customFormat="1" ht="63.75" customHeight="1" x14ac:dyDescent="0.2">
      <c r="B17" s="32" t="s">
        <v>94</v>
      </c>
      <c r="C17" s="7" t="s">
        <v>39</v>
      </c>
      <c r="D17" s="13" t="s">
        <v>5</v>
      </c>
      <c r="E17" s="14">
        <v>79050</v>
      </c>
      <c r="F17" s="33"/>
      <c r="G17" s="26"/>
      <c r="H17" s="27">
        <f t="shared" si="5"/>
        <v>0</v>
      </c>
      <c r="I17" s="28"/>
      <c r="J17" s="27">
        <f t="shared" si="3"/>
        <v>0</v>
      </c>
      <c r="K17" s="27">
        <f t="shared" si="4"/>
        <v>0</v>
      </c>
    </row>
    <row r="18" spans="2:11" s="29" customFormat="1" ht="93.75" customHeight="1" x14ac:dyDescent="0.2">
      <c r="B18" s="32" t="s">
        <v>95</v>
      </c>
      <c r="C18" s="12" t="s">
        <v>47</v>
      </c>
      <c r="D18" s="13" t="s">
        <v>5</v>
      </c>
      <c r="E18" s="14">
        <v>10</v>
      </c>
      <c r="F18" s="33"/>
      <c r="G18" s="26"/>
      <c r="H18" s="27">
        <f t="shared" si="5"/>
        <v>0</v>
      </c>
      <c r="I18" s="28"/>
      <c r="J18" s="27">
        <f t="shared" si="3"/>
        <v>0</v>
      </c>
      <c r="K18" s="27">
        <f t="shared" si="4"/>
        <v>0</v>
      </c>
    </row>
    <row r="19" spans="2:11" s="29" customFormat="1" ht="69" customHeight="1" x14ac:dyDescent="0.2">
      <c r="B19" s="32" t="s">
        <v>96</v>
      </c>
      <c r="C19" s="12" t="s">
        <v>56</v>
      </c>
      <c r="D19" s="13" t="s">
        <v>5</v>
      </c>
      <c r="E19" s="14">
        <v>5</v>
      </c>
      <c r="F19" s="33"/>
      <c r="G19" s="26"/>
      <c r="H19" s="27">
        <f t="shared" si="5"/>
        <v>0</v>
      </c>
      <c r="I19" s="28"/>
      <c r="J19" s="27">
        <f t="shared" si="3"/>
        <v>0</v>
      </c>
      <c r="K19" s="27">
        <f t="shared" si="4"/>
        <v>0</v>
      </c>
    </row>
    <row r="20" spans="2:11" s="29" customFormat="1" ht="52.9" customHeight="1" x14ac:dyDescent="0.2">
      <c r="B20" s="32" t="s">
        <v>97</v>
      </c>
      <c r="C20" s="7" t="s">
        <v>13</v>
      </c>
      <c r="D20" s="13" t="s">
        <v>5</v>
      </c>
      <c r="E20" s="14">
        <v>400</v>
      </c>
      <c r="F20" s="33"/>
      <c r="G20" s="26"/>
      <c r="H20" s="27">
        <f t="shared" si="5"/>
        <v>0</v>
      </c>
      <c r="I20" s="28"/>
      <c r="J20" s="27">
        <f t="shared" si="3"/>
        <v>0</v>
      </c>
      <c r="K20" s="27">
        <f t="shared" si="4"/>
        <v>0</v>
      </c>
    </row>
    <row r="21" spans="2:11" s="29" customFormat="1" ht="57.75" customHeight="1" x14ac:dyDescent="0.2">
      <c r="B21" s="32" t="s">
        <v>98</v>
      </c>
      <c r="C21" s="7" t="s">
        <v>14</v>
      </c>
      <c r="D21" s="13" t="s">
        <v>5</v>
      </c>
      <c r="E21" s="14">
        <v>13100</v>
      </c>
      <c r="F21" s="33"/>
      <c r="G21" s="26"/>
      <c r="H21" s="27">
        <f t="shared" si="5"/>
        <v>0</v>
      </c>
      <c r="I21" s="28"/>
      <c r="J21" s="27">
        <f t="shared" si="3"/>
        <v>0</v>
      </c>
      <c r="K21" s="27">
        <f t="shared" si="4"/>
        <v>0</v>
      </c>
    </row>
    <row r="22" spans="2:11" s="29" customFormat="1" ht="64.5" customHeight="1" x14ac:dyDescent="0.2">
      <c r="B22" s="32" t="s">
        <v>99</v>
      </c>
      <c r="C22" s="7" t="s">
        <v>17</v>
      </c>
      <c r="D22" s="13" t="s">
        <v>5</v>
      </c>
      <c r="E22" s="14">
        <v>80</v>
      </c>
      <c r="F22" s="33"/>
      <c r="G22" s="26"/>
      <c r="H22" s="27">
        <f t="shared" si="5"/>
        <v>0</v>
      </c>
      <c r="I22" s="28"/>
      <c r="J22" s="27">
        <f t="shared" si="3"/>
        <v>0</v>
      </c>
      <c r="K22" s="27">
        <f t="shared" si="4"/>
        <v>0</v>
      </c>
    </row>
    <row r="23" spans="2:11" s="29" customFormat="1" ht="80.25" customHeight="1" x14ac:dyDescent="0.2">
      <c r="B23" s="32" t="s">
        <v>100</v>
      </c>
      <c r="C23" s="7" t="s">
        <v>18</v>
      </c>
      <c r="D23" s="13" t="s">
        <v>5</v>
      </c>
      <c r="E23" s="14">
        <v>250</v>
      </c>
      <c r="F23" s="33"/>
      <c r="G23" s="26"/>
      <c r="H23" s="27">
        <f t="shared" si="5"/>
        <v>0</v>
      </c>
      <c r="I23" s="28"/>
      <c r="J23" s="27">
        <f t="shared" si="3"/>
        <v>0</v>
      </c>
      <c r="K23" s="27">
        <f t="shared" si="4"/>
        <v>0</v>
      </c>
    </row>
    <row r="24" spans="2:11" s="29" customFormat="1" ht="60.75" customHeight="1" x14ac:dyDescent="0.2">
      <c r="B24" s="32" t="s">
        <v>101</v>
      </c>
      <c r="C24" s="12" t="s">
        <v>45</v>
      </c>
      <c r="D24" s="13" t="s">
        <v>5</v>
      </c>
      <c r="E24" s="14">
        <v>50</v>
      </c>
      <c r="F24" s="33"/>
      <c r="G24" s="26"/>
      <c r="H24" s="27">
        <f t="shared" si="5"/>
        <v>0</v>
      </c>
      <c r="I24" s="28"/>
      <c r="J24" s="27">
        <f t="shared" si="3"/>
        <v>0</v>
      </c>
      <c r="K24" s="27">
        <f t="shared" si="4"/>
        <v>0</v>
      </c>
    </row>
    <row r="25" spans="2:11" s="29" customFormat="1" ht="51" customHeight="1" x14ac:dyDescent="0.2">
      <c r="B25" s="32" t="s">
        <v>102</v>
      </c>
      <c r="C25" s="7" t="s">
        <v>10</v>
      </c>
      <c r="D25" s="13" t="s">
        <v>5</v>
      </c>
      <c r="E25" s="14">
        <v>50</v>
      </c>
      <c r="F25" s="33"/>
      <c r="G25" s="26"/>
      <c r="H25" s="27">
        <f t="shared" si="5"/>
        <v>0</v>
      </c>
      <c r="I25" s="28"/>
      <c r="J25" s="27">
        <f t="shared" si="3"/>
        <v>0</v>
      </c>
      <c r="K25" s="27">
        <f t="shared" si="4"/>
        <v>0</v>
      </c>
    </row>
    <row r="26" spans="2:11" s="29" customFormat="1" ht="62.45" customHeight="1" x14ac:dyDescent="0.2">
      <c r="B26" s="32" t="s">
        <v>103</v>
      </c>
      <c r="C26" s="7" t="s">
        <v>11</v>
      </c>
      <c r="D26" s="13" t="s">
        <v>5</v>
      </c>
      <c r="E26" s="14">
        <v>10</v>
      </c>
      <c r="F26" s="33"/>
      <c r="G26" s="26"/>
      <c r="H26" s="27">
        <f t="shared" si="5"/>
        <v>0</v>
      </c>
      <c r="I26" s="28"/>
      <c r="J26" s="27">
        <f t="shared" si="3"/>
        <v>0</v>
      </c>
      <c r="K26" s="27">
        <f t="shared" si="4"/>
        <v>0</v>
      </c>
    </row>
    <row r="27" spans="2:11" s="29" customFormat="1" ht="67.900000000000006" customHeight="1" x14ac:dyDescent="0.2">
      <c r="B27" s="32" t="s">
        <v>104</v>
      </c>
      <c r="C27" s="7" t="s">
        <v>77</v>
      </c>
      <c r="D27" s="13" t="s">
        <v>5</v>
      </c>
      <c r="E27" s="14">
        <v>6300</v>
      </c>
      <c r="F27" s="33"/>
      <c r="G27" s="26"/>
      <c r="H27" s="27">
        <f t="shared" si="5"/>
        <v>0</v>
      </c>
      <c r="I27" s="28"/>
      <c r="J27" s="27">
        <f t="shared" si="3"/>
        <v>0</v>
      </c>
      <c r="K27" s="27">
        <f t="shared" si="4"/>
        <v>0</v>
      </c>
    </row>
    <row r="28" spans="2:11" s="29" customFormat="1" ht="43.15" customHeight="1" x14ac:dyDescent="0.2">
      <c r="B28" s="32" t="s">
        <v>105</v>
      </c>
      <c r="C28" s="12" t="s">
        <v>28</v>
      </c>
      <c r="D28" s="13" t="s">
        <v>5</v>
      </c>
      <c r="E28" s="14">
        <v>10</v>
      </c>
      <c r="F28" s="33"/>
      <c r="G28" s="26"/>
      <c r="H28" s="27">
        <f t="shared" si="5"/>
        <v>0</v>
      </c>
      <c r="I28" s="28"/>
      <c r="J28" s="27">
        <f t="shared" si="3"/>
        <v>0</v>
      </c>
      <c r="K28" s="27">
        <f t="shared" si="4"/>
        <v>0</v>
      </c>
    </row>
    <row r="29" spans="2:11" s="29" customFormat="1" ht="48" customHeight="1" x14ac:dyDescent="0.2">
      <c r="B29" s="32" t="s">
        <v>106</v>
      </c>
      <c r="C29" s="12" t="s">
        <v>35</v>
      </c>
      <c r="D29" s="13" t="s">
        <v>5</v>
      </c>
      <c r="E29" s="14">
        <v>10</v>
      </c>
      <c r="F29" s="33"/>
      <c r="G29" s="26"/>
      <c r="H29" s="27">
        <f t="shared" si="5"/>
        <v>0</v>
      </c>
      <c r="I29" s="28"/>
      <c r="J29" s="27">
        <f t="shared" si="3"/>
        <v>0</v>
      </c>
      <c r="K29" s="27">
        <f t="shared" si="4"/>
        <v>0</v>
      </c>
    </row>
    <row r="30" spans="2:11" s="29" customFormat="1" ht="46.5" customHeight="1" x14ac:dyDescent="0.2">
      <c r="B30" s="32" t="s">
        <v>107</v>
      </c>
      <c r="C30" s="7" t="s">
        <v>24</v>
      </c>
      <c r="D30" s="13" t="s">
        <v>5</v>
      </c>
      <c r="E30" s="14">
        <v>500</v>
      </c>
      <c r="F30" s="33"/>
      <c r="G30" s="26"/>
      <c r="H30" s="27">
        <f t="shared" si="5"/>
        <v>0</v>
      </c>
      <c r="I30" s="28"/>
      <c r="J30" s="27">
        <f t="shared" si="3"/>
        <v>0</v>
      </c>
      <c r="K30" s="27">
        <f t="shared" si="4"/>
        <v>0</v>
      </c>
    </row>
    <row r="31" spans="2:11" s="29" customFormat="1" ht="54" customHeight="1" x14ac:dyDescent="0.2">
      <c r="B31" s="32" t="s">
        <v>108</v>
      </c>
      <c r="C31" s="12" t="s">
        <v>26</v>
      </c>
      <c r="D31" s="13" t="s">
        <v>5</v>
      </c>
      <c r="E31" s="14">
        <v>40</v>
      </c>
      <c r="F31" s="33"/>
      <c r="G31" s="26"/>
      <c r="H31" s="27">
        <f t="shared" si="5"/>
        <v>0</v>
      </c>
      <c r="I31" s="28"/>
      <c r="J31" s="27">
        <f t="shared" si="3"/>
        <v>0</v>
      </c>
      <c r="K31" s="27">
        <f t="shared" si="4"/>
        <v>0</v>
      </c>
    </row>
    <row r="32" spans="2:11" s="29" customFormat="1" ht="61.5" customHeight="1" x14ac:dyDescent="0.2">
      <c r="B32" s="32" t="s">
        <v>109</v>
      </c>
      <c r="C32" s="7" t="s">
        <v>19</v>
      </c>
      <c r="D32" s="13" t="s">
        <v>5</v>
      </c>
      <c r="E32" s="14">
        <v>150</v>
      </c>
      <c r="F32" s="33"/>
      <c r="G32" s="26"/>
      <c r="H32" s="27">
        <f t="shared" si="5"/>
        <v>0</v>
      </c>
      <c r="I32" s="28"/>
      <c r="J32" s="27">
        <f t="shared" si="3"/>
        <v>0</v>
      </c>
      <c r="K32" s="27">
        <f t="shared" si="4"/>
        <v>0</v>
      </c>
    </row>
    <row r="33" spans="2:11" s="29" customFormat="1" ht="84.75" customHeight="1" x14ac:dyDescent="0.2">
      <c r="B33" s="32" t="s">
        <v>110</v>
      </c>
      <c r="C33" s="30" t="s">
        <v>69</v>
      </c>
      <c r="D33" s="13" t="s">
        <v>5</v>
      </c>
      <c r="E33" s="14">
        <v>5</v>
      </c>
      <c r="F33" s="33"/>
      <c r="G33" s="26"/>
      <c r="H33" s="27">
        <f t="shared" si="5"/>
        <v>0</v>
      </c>
      <c r="I33" s="28"/>
      <c r="J33" s="27">
        <f t="shared" si="3"/>
        <v>0</v>
      </c>
      <c r="K33" s="27">
        <f t="shared" si="4"/>
        <v>0</v>
      </c>
    </row>
    <row r="34" spans="2:11" s="29" customFormat="1" ht="101.25" customHeight="1" x14ac:dyDescent="0.2">
      <c r="B34" s="32" t="s">
        <v>111</v>
      </c>
      <c r="C34" s="25" t="s">
        <v>70</v>
      </c>
      <c r="D34" s="13" t="s">
        <v>5</v>
      </c>
      <c r="E34" s="14">
        <v>5</v>
      </c>
      <c r="F34" s="33"/>
      <c r="G34" s="26"/>
      <c r="H34" s="27">
        <f t="shared" si="5"/>
        <v>0</v>
      </c>
      <c r="I34" s="28"/>
      <c r="J34" s="27">
        <f t="shared" si="3"/>
        <v>0</v>
      </c>
      <c r="K34" s="27">
        <f t="shared" si="4"/>
        <v>0</v>
      </c>
    </row>
    <row r="35" spans="2:11" s="29" customFormat="1" ht="87" customHeight="1" x14ac:dyDescent="0.2">
      <c r="B35" s="32" t="s">
        <v>112</v>
      </c>
      <c r="C35" s="25" t="s">
        <v>20</v>
      </c>
      <c r="D35" s="13" t="s">
        <v>5</v>
      </c>
      <c r="E35" s="14">
        <v>300</v>
      </c>
      <c r="F35" s="33"/>
      <c r="G35" s="26"/>
      <c r="H35" s="27">
        <f t="shared" si="5"/>
        <v>0</v>
      </c>
      <c r="I35" s="28"/>
      <c r="J35" s="27">
        <f t="shared" si="3"/>
        <v>0</v>
      </c>
      <c r="K35" s="27">
        <f t="shared" si="4"/>
        <v>0</v>
      </c>
    </row>
    <row r="36" spans="2:11" s="29" customFormat="1" ht="86.25" customHeight="1" x14ac:dyDescent="0.2">
      <c r="B36" s="32" t="s">
        <v>113</v>
      </c>
      <c r="C36" s="25" t="s">
        <v>21</v>
      </c>
      <c r="D36" s="13" t="s">
        <v>5</v>
      </c>
      <c r="E36" s="14">
        <v>10</v>
      </c>
      <c r="F36" s="33"/>
      <c r="G36" s="26"/>
      <c r="H36" s="27">
        <f t="shared" si="5"/>
        <v>0</v>
      </c>
      <c r="I36" s="28"/>
      <c r="J36" s="27">
        <f t="shared" si="3"/>
        <v>0</v>
      </c>
      <c r="K36" s="27">
        <f t="shared" si="4"/>
        <v>0</v>
      </c>
    </row>
    <row r="37" spans="2:11" s="29" customFormat="1" ht="129" customHeight="1" x14ac:dyDescent="0.2">
      <c r="B37" s="32" t="s">
        <v>114</v>
      </c>
      <c r="C37" s="7" t="s">
        <v>76</v>
      </c>
      <c r="D37" s="13" t="s">
        <v>5</v>
      </c>
      <c r="E37" s="14">
        <v>10</v>
      </c>
      <c r="F37" s="33"/>
      <c r="G37" s="26"/>
      <c r="H37" s="27">
        <f t="shared" si="5"/>
        <v>0</v>
      </c>
      <c r="I37" s="28"/>
      <c r="J37" s="27">
        <f t="shared" si="3"/>
        <v>0</v>
      </c>
      <c r="K37" s="27">
        <f t="shared" si="4"/>
        <v>0</v>
      </c>
    </row>
    <row r="38" spans="2:11" s="29" customFormat="1" ht="134.25" customHeight="1" x14ac:dyDescent="0.2">
      <c r="B38" s="32" t="s">
        <v>115</v>
      </c>
      <c r="C38" s="7" t="s">
        <v>71</v>
      </c>
      <c r="D38" s="13" t="s">
        <v>5</v>
      </c>
      <c r="E38" s="14">
        <v>10</v>
      </c>
      <c r="F38" s="33"/>
      <c r="G38" s="26"/>
      <c r="H38" s="27">
        <f t="shared" si="5"/>
        <v>0</v>
      </c>
      <c r="I38" s="28"/>
      <c r="J38" s="27">
        <f t="shared" si="3"/>
        <v>0</v>
      </c>
      <c r="K38" s="27">
        <f t="shared" si="4"/>
        <v>0</v>
      </c>
    </row>
    <row r="39" spans="2:11" s="29" customFormat="1" ht="104.25" customHeight="1" x14ac:dyDescent="0.2">
      <c r="B39" s="32" t="s">
        <v>116</v>
      </c>
      <c r="C39" s="18" t="s">
        <v>72</v>
      </c>
      <c r="D39" s="13" t="s">
        <v>5</v>
      </c>
      <c r="E39" s="14">
        <v>10</v>
      </c>
      <c r="F39" s="33"/>
      <c r="G39" s="26"/>
      <c r="H39" s="27">
        <f t="shared" si="5"/>
        <v>0</v>
      </c>
      <c r="I39" s="28"/>
      <c r="J39" s="27">
        <f t="shared" si="3"/>
        <v>0</v>
      </c>
      <c r="K39" s="27">
        <f t="shared" si="4"/>
        <v>0</v>
      </c>
    </row>
    <row r="40" spans="2:11" s="29" customFormat="1" ht="110.25" customHeight="1" x14ac:dyDescent="0.2">
      <c r="B40" s="32" t="s">
        <v>117</v>
      </c>
      <c r="C40" s="18" t="s">
        <v>73</v>
      </c>
      <c r="D40" s="13" t="s">
        <v>5</v>
      </c>
      <c r="E40" s="14">
        <v>5</v>
      </c>
      <c r="F40" s="33"/>
      <c r="G40" s="26"/>
      <c r="H40" s="27">
        <f t="shared" si="5"/>
        <v>0</v>
      </c>
      <c r="I40" s="28"/>
      <c r="J40" s="27">
        <f t="shared" si="3"/>
        <v>0</v>
      </c>
      <c r="K40" s="27">
        <f t="shared" si="4"/>
        <v>0</v>
      </c>
    </row>
    <row r="41" spans="2:11" s="29" customFormat="1" ht="81" customHeight="1" x14ac:dyDescent="0.2">
      <c r="B41" s="32" t="s">
        <v>118</v>
      </c>
      <c r="C41" s="12" t="s">
        <v>46</v>
      </c>
      <c r="D41" s="13" t="s">
        <v>5</v>
      </c>
      <c r="E41" s="14">
        <v>5</v>
      </c>
      <c r="F41" s="33"/>
      <c r="G41" s="26"/>
      <c r="H41" s="27">
        <f t="shared" si="5"/>
        <v>0</v>
      </c>
      <c r="I41" s="28"/>
      <c r="J41" s="27">
        <f t="shared" si="3"/>
        <v>0</v>
      </c>
      <c r="K41" s="27">
        <f t="shared" si="4"/>
        <v>0</v>
      </c>
    </row>
    <row r="42" spans="2:11" s="29" customFormat="1" ht="84" customHeight="1" x14ac:dyDescent="0.2">
      <c r="B42" s="32" t="s">
        <v>119</v>
      </c>
      <c r="C42" s="7" t="s">
        <v>74</v>
      </c>
      <c r="D42" s="13" t="s">
        <v>5</v>
      </c>
      <c r="E42" s="14">
        <v>70</v>
      </c>
      <c r="F42" s="33"/>
      <c r="G42" s="26"/>
      <c r="H42" s="27">
        <f t="shared" si="5"/>
        <v>0</v>
      </c>
      <c r="I42" s="28"/>
      <c r="J42" s="27">
        <f t="shared" si="3"/>
        <v>0</v>
      </c>
      <c r="K42" s="27">
        <f t="shared" si="4"/>
        <v>0</v>
      </c>
    </row>
    <row r="43" spans="2:11" s="29" customFormat="1" ht="60" customHeight="1" x14ac:dyDescent="0.2">
      <c r="B43" s="32" t="s">
        <v>120</v>
      </c>
      <c r="C43" s="17" t="s">
        <v>75</v>
      </c>
      <c r="D43" s="13" t="s">
        <v>5</v>
      </c>
      <c r="E43" s="14">
        <v>10</v>
      </c>
      <c r="F43" s="33"/>
      <c r="G43" s="26"/>
      <c r="H43" s="27">
        <f t="shared" si="5"/>
        <v>0</v>
      </c>
      <c r="I43" s="28"/>
      <c r="J43" s="27">
        <f t="shared" si="3"/>
        <v>0</v>
      </c>
      <c r="K43" s="27">
        <f t="shared" si="4"/>
        <v>0</v>
      </c>
    </row>
    <row r="44" spans="2:11" s="29" customFormat="1" ht="82.5" customHeight="1" x14ac:dyDescent="0.2">
      <c r="B44" s="32" t="s">
        <v>121</v>
      </c>
      <c r="C44" s="17" t="s">
        <v>55</v>
      </c>
      <c r="D44" s="13" t="s">
        <v>5</v>
      </c>
      <c r="E44" s="14">
        <v>10</v>
      </c>
      <c r="F44" s="33"/>
      <c r="G44" s="26"/>
      <c r="H44" s="27">
        <f t="shared" si="5"/>
        <v>0</v>
      </c>
      <c r="I44" s="28"/>
      <c r="J44" s="27">
        <f t="shared" si="3"/>
        <v>0</v>
      </c>
      <c r="K44" s="27">
        <f t="shared" si="4"/>
        <v>0</v>
      </c>
    </row>
    <row r="45" spans="2:11" s="29" customFormat="1" ht="84.75" customHeight="1" x14ac:dyDescent="0.2">
      <c r="B45" s="32" t="s">
        <v>122</v>
      </c>
      <c r="C45" s="17" t="s">
        <v>27</v>
      </c>
      <c r="D45" s="13" t="s">
        <v>5</v>
      </c>
      <c r="E45" s="14">
        <v>10</v>
      </c>
      <c r="F45" s="33"/>
      <c r="G45" s="26"/>
      <c r="H45" s="27">
        <f t="shared" si="5"/>
        <v>0</v>
      </c>
      <c r="I45" s="28"/>
      <c r="J45" s="27">
        <f t="shared" si="3"/>
        <v>0</v>
      </c>
      <c r="K45" s="27">
        <f t="shared" si="4"/>
        <v>0</v>
      </c>
    </row>
    <row r="46" spans="2:11" s="29" customFormat="1" ht="71.25" customHeight="1" x14ac:dyDescent="0.2">
      <c r="B46" s="32" t="s">
        <v>123</v>
      </c>
      <c r="C46" s="17" t="s">
        <v>25</v>
      </c>
      <c r="D46" s="13" t="s">
        <v>5</v>
      </c>
      <c r="E46" s="14">
        <v>1700</v>
      </c>
      <c r="F46" s="33"/>
      <c r="G46" s="26"/>
      <c r="H46" s="27">
        <f t="shared" si="5"/>
        <v>0</v>
      </c>
      <c r="I46" s="28"/>
      <c r="J46" s="27">
        <f t="shared" si="3"/>
        <v>0</v>
      </c>
      <c r="K46" s="27">
        <f t="shared" si="4"/>
        <v>0</v>
      </c>
    </row>
    <row r="47" spans="2:11" s="29" customFormat="1" ht="58.5" customHeight="1" x14ac:dyDescent="0.2">
      <c r="B47" s="32" t="s">
        <v>124</v>
      </c>
      <c r="C47" s="16" t="s">
        <v>9</v>
      </c>
      <c r="D47" s="13" t="s">
        <v>5</v>
      </c>
      <c r="E47" s="14">
        <v>240</v>
      </c>
      <c r="F47" s="33"/>
      <c r="G47" s="26"/>
      <c r="H47" s="27">
        <f t="shared" si="5"/>
        <v>0</v>
      </c>
      <c r="I47" s="28"/>
      <c r="J47" s="27">
        <f t="shared" si="3"/>
        <v>0</v>
      </c>
      <c r="K47" s="27">
        <f t="shared" si="4"/>
        <v>0</v>
      </c>
    </row>
    <row r="48" spans="2:11" s="29" customFormat="1" ht="100.5" customHeight="1" x14ac:dyDescent="0.2">
      <c r="B48" s="32" t="s">
        <v>125</v>
      </c>
      <c r="C48" s="17" t="s">
        <v>48</v>
      </c>
      <c r="D48" s="13" t="s">
        <v>5</v>
      </c>
      <c r="E48" s="14">
        <v>6000</v>
      </c>
      <c r="F48" s="33"/>
      <c r="G48" s="26"/>
      <c r="H48" s="27">
        <f t="shared" si="5"/>
        <v>0</v>
      </c>
      <c r="I48" s="28"/>
      <c r="J48" s="27">
        <f t="shared" si="3"/>
        <v>0</v>
      </c>
      <c r="K48" s="27">
        <f t="shared" si="4"/>
        <v>0</v>
      </c>
    </row>
    <row r="49" spans="2:11" s="29" customFormat="1" ht="88.5" customHeight="1" x14ac:dyDescent="0.2">
      <c r="B49" s="32" t="s">
        <v>126</v>
      </c>
      <c r="C49" s="17" t="s">
        <v>43</v>
      </c>
      <c r="D49" s="13" t="s">
        <v>5</v>
      </c>
      <c r="E49" s="14">
        <v>10</v>
      </c>
      <c r="F49" s="33"/>
      <c r="G49" s="26"/>
      <c r="H49" s="27">
        <f t="shared" si="5"/>
        <v>0</v>
      </c>
      <c r="I49" s="28"/>
      <c r="J49" s="27">
        <f t="shared" si="3"/>
        <v>0</v>
      </c>
      <c r="K49" s="27">
        <f t="shared" si="4"/>
        <v>0</v>
      </c>
    </row>
    <row r="50" spans="2:11" s="29" customFormat="1" ht="57" customHeight="1" x14ac:dyDescent="0.2">
      <c r="B50" s="32" t="s">
        <v>127</v>
      </c>
      <c r="C50" s="17" t="s">
        <v>29</v>
      </c>
      <c r="D50" s="13" t="s">
        <v>5</v>
      </c>
      <c r="E50" s="14">
        <v>2000</v>
      </c>
      <c r="F50" s="33"/>
      <c r="G50" s="26"/>
      <c r="H50" s="27">
        <f t="shared" si="5"/>
        <v>0</v>
      </c>
      <c r="I50" s="28"/>
      <c r="J50" s="27">
        <f t="shared" si="3"/>
        <v>0</v>
      </c>
      <c r="K50" s="27">
        <f t="shared" si="4"/>
        <v>0</v>
      </c>
    </row>
    <row r="51" spans="2:11" s="29" customFormat="1" ht="66" customHeight="1" x14ac:dyDescent="0.2">
      <c r="B51" s="32" t="s">
        <v>128</v>
      </c>
      <c r="C51" s="17" t="s">
        <v>53</v>
      </c>
      <c r="D51" s="13" t="s">
        <v>5</v>
      </c>
      <c r="E51" s="14">
        <v>10</v>
      </c>
      <c r="F51" s="33"/>
      <c r="G51" s="26"/>
      <c r="H51" s="27">
        <f t="shared" si="5"/>
        <v>0</v>
      </c>
      <c r="I51" s="28"/>
      <c r="J51" s="27">
        <f t="shared" si="3"/>
        <v>0</v>
      </c>
      <c r="K51" s="27">
        <f t="shared" si="4"/>
        <v>0</v>
      </c>
    </row>
    <row r="52" spans="2:11" s="29" customFormat="1" ht="67.5" customHeight="1" x14ac:dyDescent="0.2">
      <c r="B52" s="32" t="s">
        <v>129</v>
      </c>
      <c r="C52" s="17" t="s">
        <v>54</v>
      </c>
      <c r="D52" s="13" t="s">
        <v>5</v>
      </c>
      <c r="E52" s="14">
        <v>6</v>
      </c>
      <c r="F52" s="33"/>
      <c r="G52" s="26"/>
      <c r="H52" s="27">
        <f t="shared" si="5"/>
        <v>0</v>
      </c>
      <c r="I52" s="28"/>
      <c r="J52" s="27">
        <f t="shared" si="3"/>
        <v>0</v>
      </c>
      <c r="K52" s="27">
        <f t="shared" si="4"/>
        <v>0</v>
      </c>
    </row>
    <row r="53" spans="2:11" s="29" customFormat="1" ht="57.6" customHeight="1" x14ac:dyDescent="0.2">
      <c r="B53" s="32" t="s">
        <v>130</v>
      </c>
      <c r="C53" s="17" t="s">
        <v>147</v>
      </c>
      <c r="D53" s="13" t="s">
        <v>5</v>
      </c>
      <c r="E53" s="14">
        <v>12</v>
      </c>
      <c r="F53" s="33"/>
      <c r="G53" s="26"/>
      <c r="H53" s="27">
        <f t="shared" si="5"/>
        <v>0</v>
      </c>
      <c r="I53" s="28"/>
      <c r="J53" s="27">
        <f t="shared" si="3"/>
        <v>0</v>
      </c>
      <c r="K53" s="27">
        <f t="shared" si="4"/>
        <v>0</v>
      </c>
    </row>
    <row r="54" spans="2:11" s="29" customFormat="1" ht="79.5" customHeight="1" x14ac:dyDescent="0.2">
      <c r="B54" s="32" t="s">
        <v>131</v>
      </c>
      <c r="C54" s="17" t="s">
        <v>42</v>
      </c>
      <c r="D54" s="13" t="s">
        <v>5</v>
      </c>
      <c r="E54" s="14">
        <v>5</v>
      </c>
      <c r="F54" s="33"/>
      <c r="G54" s="26"/>
      <c r="H54" s="27">
        <f t="shared" si="5"/>
        <v>0</v>
      </c>
      <c r="I54" s="28"/>
      <c r="J54" s="27">
        <f t="shared" si="3"/>
        <v>0</v>
      </c>
      <c r="K54" s="27">
        <f t="shared" si="4"/>
        <v>0</v>
      </c>
    </row>
    <row r="55" spans="2:11" s="29" customFormat="1" ht="81.75" customHeight="1" x14ac:dyDescent="0.2">
      <c r="B55" s="32" t="s">
        <v>132</v>
      </c>
      <c r="C55" s="17" t="s">
        <v>41</v>
      </c>
      <c r="D55" s="13" t="s">
        <v>5</v>
      </c>
      <c r="E55" s="14">
        <v>5</v>
      </c>
      <c r="F55" s="33"/>
      <c r="G55" s="26"/>
      <c r="H55" s="27">
        <f t="shared" si="5"/>
        <v>0</v>
      </c>
      <c r="I55" s="28"/>
      <c r="J55" s="27">
        <f t="shared" si="3"/>
        <v>0</v>
      </c>
      <c r="K55" s="27">
        <f t="shared" si="4"/>
        <v>0</v>
      </c>
    </row>
    <row r="56" spans="2:11" s="29" customFormat="1" ht="54" customHeight="1" x14ac:dyDescent="0.2">
      <c r="B56" s="32" t="s">
        <v>133</v>
      </c>
      <c r="C56" s="17" t="s">
        <v>36</v>
      </c>
      <c r="D56" s="13" t="s">
        <v>5</v>
      </c>
      <c r="E56" s="14">
        <v>5</v>
      </c>
      <c r="F56" s="33"/>
      <c r="G56" s="26"/>
      <c r="H56" s="27">
        <f t="shared" si="5"/>
        <v>0</v>
      </c>
      <c r="I56" s="28"/>
      <c r="J56" s="27">
        <f t="shared" si="3"/>
        <v>0</v>
      </c>
      <c r="K56" s="27">
        <f t="shared" si="4"/>
        <v>0</v>
      </c>
    </row>
    <row r="57" spans="2:11" s="29" customFormat="1" ht="66" customHeight="1" x14ac:dyDescent="0.2">
      <c r="B57" s="32" t="s">
        <v>134</v>
      </c>
      <c r="C57" s="17" t="s">
        <v>44</v>
      </c>
      <c r="D57" s="13" t="s">
        <v>5</v>
      </c>
      <c r="E57" s="14">
        <v>150</v>
      </c>
      <c r="F57" s="33"/>
      <c r="G57" s="26"/>
      <c r="H57" s="27">
        <f t="shared" si="5"/>
        <v>0</v>
      </c>
      <c r="I57" s="28"/>
      <c r="J57" s="27">
        <f t="shared" si="3"/>
        <v>0</v>
      </c>
      <c r="K57" s="27">
        <f t="shared" si="4"/>
        <v>0</v>
      </c>
    </row>
    <row r="58" spans="2:11" s="29" customFormat="1" ht="62.25" customHeight="1" x14ac:dyDescent="0.2">
      <c r="B58" s="32" t="s">
        <v>135</v>
      </c>
      <c r="C58" s="17" t="s">
        <v>30</v>
      </c>
      <c r="D58" s="13" t="s">
        <v>5</v>
      </c>
      <c r="E58" s="14">
        <v>370</v>
      </c>
      <c r="F58" s="33"/>
      <c r="G58" s="26"/>
      <c r="H58" s="27">
        <f t="shared" si="5"/>
        <v>0</v>
      </c>
      <c r="I58" s="28"/>
      <c r="J58" s="27">
        <f t="shared" si="3"/>
        <v>0</v>
      </c>
      <c r="K58" s="27">
        <f t="shared" si="4"/>
        <v>0</v>
      </c>
    </row>
    <row r="59" spans="2:11" s="29" customFormat="1" ht="57" customHeight="1" x14ac:dyDescent="0.2">
      <c r="B59" s="32" t="s">
        <v>136</v>
      </c>
      <c r="C59" s="17" t="s">
        <v>31</v>
      </c>
      <c r="D59" s="13" t="s">
        <v>5</v>
      </c>
      <c r="E59" s="14">
        <v>1300</v>
      </c>
      <c r="F59" s="33"/>
      <c r="G59" s="26"/>
      <c r="H59" s="27">
        <f t="shared" si="5"/>
        <v>0</v>
      </c>
      <c r="I59" s="28"/>
      <c r="J59" s="27">
        <f t="shared" si="3"/>
        <v>0</v>
      </c>
      <c r="K59" s="27">
        <f t="shared" si="4"/>
        <v>0</v>
      </c>
    </row>
    <row r="60" spans="2:11" s="29" customFormat="1" ht="63" customHeight="1" x14ac:dyDescent="0.2">
      <c r="B60" s="32" t="s">
        <v>137</v>
      </c>
      <c r="C60" s="17" t="s">
        <v>32</v>
      </c>
      <c r="D60" s="13" t="s">
        <v>5</v>
      </c>
      <c r="E60" s="14">
        <v>1700</v>
      </c>
      <c r="F60" s="33"/>
      <c r="G60" s="26"/>
      <c r="H60" s="27">
        <f t="shared" si="5"/>
        <v>0</v>
      </c>
      <c r="I60" s="28"/>
      <c r="J60" s="27">
        <f t="shared" si="3"/>
        <v>0</v>
      </c>
      <c r="K60" s="27">
        <f t="shared" si="4"/>
        <v>0</v>
      </c>
    </row>
    <row r="61" spans="2:11" s="29" customFormat="1" ht="63" customHeight="1" x14ac:dyDescent="0.2">
      <c r="B61" s="32" t="s">
        <v>138</v>
      </c>
      <c r="C61" s="17" t="s">
        <v>33</v>
      </c>
      <c r="D61" s="13" t="s">
        <v>5</v>
      </c>
      <c r="E61" s="14">
        <v>8500</v>
      </c>
      <c r="F61" s="33"/>
      <c r="G61" s="26"/>
      <c r="H61" s="27">
        <f t="shared" ref="H61:H69" si="6">ROUND(G61*E61,20)</f>
        <v>0</v>
      </c>
      <c r="I61" s="28"/>
      <c r="J61" s="27">
        <f t="shared" ref="J61:J69" si="7">ROUND(G61+(G61*I61),2)</f>
        <v>0</v>
      </c>
      <c r="K61" s="27">
        <f t="shared" ref="K61:K69" si="8">ROUND(J61*E61,2)</f>
        <v>0</v>
      </c>
    </row>
    <row r="62" spans="2:11" s="29" customFormat="1" ht="51.75" customHeight="1" x14ac:dyDescent="0.2">
      <c r="B62" s="32" t="s">
        <v>139</v>
      </c>
      <c r="C62" s="17" t="s">
        <v>34</v>
      </c>
      <c r="D62" s="13" t="s">
        <v>5</v>
      </c>
      <c r="E62" s="14">
        <v>1500</v>
      </c>
      <c r="F62" s="33"/>
      <c r="G62" s="26"/>
      <c r="H62" s="27">
        <f t="shared" si="6"/>
        <v>0</v>
      </c>
      <c r="I62" s="28"/>
      <c r="J62" s="27">
        <f t="shared" si="7"/>
        <v>0</v>
      </c>
      <c r="K62" s="27">
        <f t="shared" si="8"/>
        <v>0</v>
      </c>
    </row>
    <row r="63" spans="2:11" s="29" customFormat="1" ht="59.25" customHeight="1" x14ac:dyDescent="0.2">
      <c r="B63" s="32" t="s">
        <v>140</v>
      </c>
      <c r="C63" s="17" t="s">
        <v>23</v>
      </c>
      <c r="D63" s="13" t="s">
        <v>5</v>
      </c>
      <c r="E63" s="14">
        <v>100</v>
      </c>
      <c r="F63" s="33"/>
      <c r="G63" s="26"/>
      <c r="H63" s="27">
        <f t="shared" si="6"/>
        <v>0</v>
      </c>
      <c r="I63" s="28"/>
      <c r="J63" s="27">
        <f t="shared" si="7"/>
        <v>0</v>
      </c>
      <c r="K63" s="27">
        <f t="shared" si="8"/>
        <v>0</v>
      </c>
    </row>
    <row r="64" spans="2:11" s="29" customFormat="1" ht="66.75" customHeight="1" x14ac:dyDescent="0.2">
      <c r="B64" s="32" t="s">
        <v>141</v>
      </c>
      <c r="C64" s="17" t="s">
        <v>49</v>
      </c>
      <c r="D64" s="13" t="s">
        <v>5</v>
      </c>
      <c r="E64" s="14">
        <v>25</v>
      </c>
      <c r="F64" s="33"/>
      <c r="G64" s="26"/>
      <c r="H64" s="27">
        <f t="shared" si="6"/>
        <v>0</v>
      </c>
      <c r="I64" s="28"/>
      <c r="J64" s="27">
        <f t="shared" si="7"/>
        <v>0</v>
      </c>
      <c r="K64" s="27">
        <f t="shared" si="8"/>
        <v>0</v>
      </c>
    </row>
    <row r="65" spans="2:11" s="29" customFormat="1" ht="82.5" customHeight="1" x14ac:dyDescent="0.2">
      <c r="B65" s="32" t="s">
        <v>142</v>
      </c>
      <c r="C65" s="17" t="s">
        <v>50</v>
      </c>
      <c r="D65" s="13" t="s">
        <v>5</v>
      </c>
      <c r="E65" s="14">
        <v>6000</v>
      </c>
      <c r="F65" s="33"/>
      <c r="G65" s="26"/>
      <c r="H65" s="27">
        <f t="shared" si="6"/>
        <v>0</v>
      </c>
      <c r="I65" s="28"/>
      <c r="J65" s="27">
        <f t="shared" si="7"/>
        <v>0</v>
      </c>
      <c r="K65" s="27">
        <f t="shared" si="8"/>
        <v>0</v>
      </c>
    </row>
    <row r="66" spans="2:11" s="29" customFormat="1" ht="66" customHeight="1" x14ac:dyDescent="0.2">
      <c r="B66" s="32" t="s">
        <v>143</v>
      </c>
      <c r="C66" s="16" t="s">
        <v>8</v>
      </c>
      <c r="D66" s="13" t="s">
        <v>5</v>
      </c>
      <c r="E66" s="14">
        <v>400</v>
      </c>
      <c r="F66" s="33"/>
      <c r="G66" s="26"/>
      <c r="H66" s="27">
        <f t="shared" si="6"/>
        <v>0</v>
      </c>
      <c r="I66" s="28"/>
      <c r="J66" s="27">
        <f t="shared" si="7"/>
        <v>0</v>
      </c>
      <c r="K66" s="27">
        <f t="shared" si="8"/>
        <v>0</v>
      </c>
    </row>
    <row r="67" spans="2:11" s="29" customFormat="1" ht="51.75" customHeight="1" x14ac:dyDescent="0.2">
      <c r="B67" s="32" t="s">
        <v>144</v>
      </c>
      <c r="C67" s="17" t="s">
        <v>38</v>
      </c>
      <c r="D67" s="13" t="s">
        <v>5</v>
      </c>
      <c r="E67" s="14">
        <v>65</v>
      </c>
      <c r="F67" s="33"/>
      <c r="G67" s="26"/>
      <c r="H67" s="27">
        <f t="shared" si="6"/>
        <v>0</v>
      </c>
      <c r="I67" s="28"/>
      <c r="J67" s="27">
        <f t="shared" si="7"/>
        <v>0</v>
      </c>
      <c r="K67" s="27">
        <f t="shared" si="8"/>
        <v>0</v>
      </c>
    </row>
    <row r="68" spans="2:11" s="29" customFormat="1" ht="90.75" customHeight="1" x14ac:dyDescent="0.2">
      <c r="B68" s="32" t="s">
        <v>145</v>
      </c>
      <c r="C68" s="17" t="s">
        <v>51</v>
      </c>
      <c r="D68" s="13" t="s">
        <v>5</v>
      </c>
      <c r="E68" s="14">
        <v>50</v>
      </c>
      <c r="F68" s="33"/>
      <c r="G68" s="26"/>
      <c r="H68" s="27">
        <f t="shared" si="6"/>
        <v>0</v>
      </c>
      <c r="I68" s="28"/>
      <c r="J68" s="27">
        <f t="shared" si="7"/>
        <v>0</v>
      </c>
      <c r="K68" s="27">
        <f t="shared" si="8"/>
        <v>0</v>
      </c>
    </row>
    <row r="69" spans="2:11" s="29" customFormat="1" ht="67.5" customHeight="1" x14ac:dyDescent="0.2">
      <c r="B69" s="32" t="s">
        <v>146</v>
      </c>
      <c r="C69" s="17" t="s">
        <v>52</v>
      </c>
      <c r="D69" s="13" t="s">
        <v>5</v>
      </c>
      <c r="E69" s="14">
        <v>180</v>
      </c>
      <c r="F69" s="33"/>
      <c r="G69" s="26"/>
      <c r="H69" s="27">
        <f t="shared" si="6"/>
        <v>0</v>
      </c>
      <c r="I69" s="28"/>
      <c r="J69" s="27">
        <f t="shared" si="7"/>
        <v>0</v>
      </c>
      <c r="K69" s="27">
        <f t="shared" si="8"/>
        <v>0</v>
      </c>
    </row>
    <row r="70" spans="2:11" ht="24.95" customHeight="1" x14ac:dyDescent="0.2">
      <c r="E70" s="36" t="s">
        <v>149</v>
      </c>
      <c r="F70" s="36"/>
      <c r="G70" s="36"/>
      <c r="H70" s="15">
        <f>SUM(H5:H69)</f>
        <v>0</v>
      </c>
      <c r="I70" s="36" t="s">
        <v>63</v>
      </c>
      <c r="J70" s="36"/>
      <c r="K70" s="15">
        <f>SUM(K5:K69)</f>
        <v>0</v>
      </c>
    </row>
    <row r="71" spans="2:11" ht="24.95" customHeight="1" x14ac:dyDescent="0.2">
      <c r="E71" s="4"/>
      <c r="F71" s="4"/>
    </row>
    <row r="72" spans="2:11" ht="39" customHeight="1" x14ac:dyDescent="0.2">
      <c r="E72" s="4"/>
      <c r="F72" s="4"/>
    </row>
    <row r="73" spans="2:11" ht="54" customHeight="1" x14ac:dyDescent="0.2">
      <c r="E73" s="4"/>
      <c r="F73" s="4"/>
      <c r="H73" s="37"/>
      <c r="I73" s="37"/>
      <c r="J73" s="37"/>
      <c r="K73" s="37"/>
    </row>
    <row r="74" spans="2:11" ht="24.95" customHeight="1" x14ac:dyDescent="0.2">
      <c r="E74" s="4"/>
      <c r="F74" s="4"/>
    </row>
    <row r="75" spans="2:11" ht="24.95" customHeight="1" x14ac:dyDescent="0.2">
      <c r="E75" s="4"/>
      <c r="F75" s="4"/>
    </row>
    <row r="76" spans="2:11" ht="24.95" customHeight="1" x14ac:dyDescent="0.2">
      <c r="E76" s="4"/>
      <c r="F76" s="4"/>
    </row>
    <row r="77" spans="2:11" ht="24.95" customHeight="1" x14ac:dyDescent="0.2">
      <c r="E77" s="4"/>
      <c r="F77" s="4"/>
    </row>
    <row r="78" spans="2:11" ht="24.95" customHeight="1" x14ac:dyDescent="0.2">
      <c r="E78" s="4"/>
      <c r="F78" s="4"/>
    </row>
    <row r="79" spans="2:11" ht="24.95" customHeight="1" x14ac:dyDescent="0.2">
      <c r="E79" s="4"/>
      <c r="F79" s="4"/>
    </row>
    <row r="80" spans="2:11" ht="24.95" customHeight="1" x14ac:dyDescent="0.2">
      <c r="E80" s="4"/>
      <c r="F80" s="4"/>
    </row>
    <row r="81" spans="5:6" ht="24.95" customHeight="1" x14ac:dyDescent="0.2">
      <c r="E81" s="4"/>
      <c r="F81" s="4"/>
    </row>
    <row r="82" spans="5:6" ht="24.95" customHeight="1" x14ac:dyDescent="0.2">
      <c r="E82" s="4"/>
      <c r="F82" s="4"/>
    </row>
    <row r="83" spans="5:6" ht="24.95" customHeight="1" x14ac:dyDescent="0.2">
      <c r="E83" s="4"/>
      <c r="F83" s="4"/>
    </row>
    <row r="84" spans="5:6" ht="24.95" customHeight="1" x14ac:dyDescent="0.2">
      <c r="E84" s="4"/>
      <c r="F84" s="4"/>
    </row>
    <row r="85" spans="5:6" ht="24.95" customHeight="1" x14ac:dyDescent="0.2">
      <c r="E85" s="4"/>
      <c r="F85" s="4"/>
    </row>
    <row r="86" spans="5:6" ht="24.95" customHeight="1" x14ac:dyDescent="0.2">
      <c r="E86" s="4"/>
      <c r="F86" s="4"/>
    </row>
    <row r="87" spans="5:6" ht="24.95" customHeight="1" x14ac:dyDescent="0.2">
      <c r="E87" s="4"/>
      <c r="F87" s="4"/>
    </row>
    <row r="88" spans="5:6" ht="24.95" customHeight="1" x14ac:dyDescent="0.2">
      <c r="E88" s="4"/>
      <c r="F88" s="4"/>
    </row>
    <row r="89" spans="5:6" ht="24.95" customHeight="1" x14ac:dyDescent="0.2">
      <c r="E89" s="4"/>
      <c r="F89" s="4"/>
    </row>
    <row r="90" spans="5:6" ht="24.95" customHeight="1" x14ac:dyDescent="0.2">
      <c r="E90" s="4"/>
      <c r="F90" s="4"/>
    </row>
    <row r="91" spans="5:6" ht="24.95" customHeight="1" x14ac:dyDescent="0.2">
      <c r="E91" s="4"/>
      <c r="F91" s="4"/>
    </row>
    <row r="92" spans="5:6" ht="24.95" customHeight="1" x14ac:dyDescent="0.2">
      <c r="E92" s="4"/>
      <c r="F92" s="4"/>
    </row>
    <row r="93" spans="5:6" ht="24.95" customHeight="1" x14ac:dyDescent="0.2">
      <c r="E93" s="4"/>
      <c r="F93" s="4"/>
    </row>
    <row r="94" spans="5:6" ht="24.95" customHeight="1" x14ac:dyDescent="0.2">
      <c r="E94" s="4"/>
      <c r="F94" s="4"/>
    </row>
    <row r="95" spans="5:6" ht="24.95" customHeight="1" x14ac:dyDescent="0.2">
      <c r="E95" s="4"/>
      <c r="F95" s="4"/>
    </row>
    <row r="96" spans="5:6" ht="24.95" customHeight="1" x14ac:dyDescent="0.2">
      <c r="E96" s="4"/>
      <c r="F96" s="4"/>
    </row>
    <row r="97" spans="5:6" ht="24.95" customHeight="1" x14ac:dyDescent="0.2">
      <c r="E97" s="4"/>
      <c r="F97" s="4"/>
    </row>
    <row r="98" spans="5:6" ht="24.95" customHeight="1" x14ac:dyDescent="0.2">
      <c r="E98" s="4"/>
      <c r="F98" s="4"/>
    </row>
    <row r="99" spans="5:6" ht="24.95" customHeight="1" x14ac:dyDescent="0.2">
      <c r="E99" s="4"/>
      <c r="F99" s="4"/>
    </row>
    <row r="100" spans="5:6" ht="24.95" customHeight="1" x14ac:dyDescent="0.2">
      <c r="E100" s="4"/>
      <c r="F100" s="4"/>
    </row>
    <row r="101" spans="5:6" ht="24.95" customHeight="1" x14ac:dyDescent="0.2">
      <c r="E101" s="4"/>
      <c r="F101" s="4"/>
    </row>
    <row r="102" spans="5:6" ht="24.95" customHeight="1" x14ac:dyDescent="0.2">
      <c r="E102" s="4"/>
      <c r="F102" s="4"/>
    </row>
    <row r="103" spans="5:6" ht="24.95" customHeight="1" x14ac:dyDescent="0.2">
      <c r="E103" s="4"/>
      <c r="F103" s="4"/>
    </row>
    <row r="104" spans="5:6" ht="24.95" customHeight="1" x14ac:dyDescent="0.2">
      <c r="E104" s="4"/>
      <c r="F104" s="4"/>
    </row>
    <row r="105" spans="5:6" ht="24.95" customHeight="1" x14ac:dyDescent="0.2">
      <c r="E105" s="4"/>
      <c r="F105" s="4"/>
    </row>
    <row r="106" spans="5:6" ht="24.95" customHeight="1" x14ac:dyDescent="0.2">
      <c r="E106" s="4"/>
      <c r="F106" s="4"/>
    </row>
    <row r="107" spans="5:6" ht="24.95" customHeight="1" x14ac:dyDescent="0.2">
      <c r="E107" s="4"/>
      <c r="F107" s="4"/>
    </row>
    <row r="108" spans="5:6" ht="24.95" customHeight="1" x14ac:dyDescent="0.2">
      <c r="E108" s="4"/>
      <c r="F108" s="4"/>
    </row>
    <row r="109" spans="5:6" ht="24.95" customHeight="1" x14ac:dyDescent="0.2">
      <c r="E109" s="4"/>
      <c r="F109" s="4"/>
    </row>
    <row r="110" spans="5:6" ht="24.95" customHeight="1" x14ac:dyDescent="0.2">
      <c r="E110" s="4"/>
      <c r="F110" s="4"/>
    </row>
    <row r="111" spans="5:6" ht="24.95" customHeight="1" x14ac:dyDescent="0.2">
      <c r="E111" s="4"/>
      <c r="F111" s="4"/>
    </row>
    <row r="112" spans="5:6" ht="24.95" customHeight="1" x14ac:dyDescent="0.2">
      <c r="E112" s="4"/>
      <c r="F112" s="4"/>
    </row>
    <row r="113" spans="5:6" ht="24.95" customHeight="1" x14ac:dyDescent="0.2">
      <c r="E113" s="4"/>
      <c r="F113" s="4"/>
    </row>
    <row r="114" spans="5:6" ht="24.95" customHeight="1" x14ac:dyDescent="0.2">
      <c r="E114" s="4"/>
      <c r="F114" s="4"/>
    </row>
    <row r="115" spans="5:6" ht="24.95" customHeight="1" x14ac:dyDescent="0.2">
      <c r="E115" s="4"/>
      <c r="F115" s="4"/>
    </row>
    <row r="116" spans="5:6" ht="24.95" customHeight="1" x14ac:dyDescent="0.2">
      <c r="E116" s="4"/>
      <c r="F116" s="4"/>
    </row>
    <row r="117" spans="5:6" ht="24.95" customHeight="1" x14ac:dyDescent="0.2">
      <c r="E117" s="4"/>
      <c r="F117" s="4"/>
    </row>
  </sheetData>
  <sortState xmlns:xlrd2="http://schemas.microsoft.com/office/spreadsheetml/2017/richdata2" ref="B84:G102">
    <sortCondition ref="C84:C102"/>
  </sortState>
  <mergeCells count="4">
    <mergeCell ref="B2:J2"/>
    <mergeCell ref="I70:J70"/>
    <mergeCell ref="E70:G70"/>
    <mergeCell ref="H73:K73"/>
  </mergeCells>
  <phoneticPr fontId="1" type="noConversion"/>
  <printOptions horizontalCentered="1"/>
  <pageMargins left="0.19685039370078741" right="0.19685039370078741" top="1.1811023622047245" bottom="0.78740157480314965" header="0.51181102362204722" footer="0.51181102362204722"/>
  <pageSetup paperSize="9" scale="52" firstPageNumber="0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 2.2</vt:lpstr>
      <vt:lpstr>'Załącznik 2.2'!Obszar_wydruku</vt:lpstr>
      <vt:lpstr>'Załącznik 2.2'!Tytuły_wydruku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WO10</dc:creator>
  <cp:lastModifiedBy>ITI1032</cp:lastModifiedBy>
  <cp:lastPrinted>2023-03-22T12:04:37Z</cp:lastPrinted>
  <dcterms:created xsi:type="dcterms:W3CDTF">2009-01-12T10:42:07Z</dcterms:created>
  <dcterms:modified xsi:type="dcterms:W3CDTF">2023-04-20T11:25:50Z</dcterms:modified>
</cp:coreProperties>
</file>