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filterPrivacy="1" defaultThemeVersion="124226"/>
  <xr:revisionPtr revIDLastSave="0" documentId="13_ncr:1_{0F6BA077-DEAB-48ED-B7CE-FE0295C6DED5}" xr6:coauthVersionLast="47" xr6:coauthVersionMax="47" xr10:uidLastSave="{00000000-0000-0000-0000-000000000000}"/>
  <bookViews>
    <workbookView xWindow="-120" yWindow="-120" windowWidth="29040" windowHeight="15990" xr2:uid="{00000000-000D-0000-FFFF-FFFF00000000}"/>
  </bookViews>
  <sheets>
    <sheet name="Arkusz1" sheetId="1" r:id="rId1"/>
  </sheets>
  <definedNames>
    <definedName name="_xlnm._FilterDatabase" localSheetId="0" hidden="1">Arkusz1!$A$1:$I$90</definedName>
  </definedNames>
  <calcPr calcId="181029"/>
</workbook>
</file>

<file path=xl/calcChain.xml><?xml version="1.0" encoding="utf-8"?>
<calcChain xmlns="http://schemas.openxmlformats.org/spreadsheetml/2006/main">
  <c r="I75" i="1" l="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I89" i="1" l="1"/>
  <c r="F89" i="1"/>
  <c r="I88" i="1"/>
  <c r="F88" i="1"/>
  <c r="I87" i="1"/>
  <c r="F87" i="1"/>
  <c r="I86" i="1"/>
  <c r="F86" i="1"/>
  <c r="I85" i="1"/>
  <c r="F85" i="1"/>
  <c r="I84" i="1"/>
  <c r="F84" i="1"/>
  <c r="I83" i="1"/>
  <c r="F83" i="1"/>
  <c r="I82" i="1"/>
  <c r="F82" i="1"/>
  <c r="I81" i="1"/>
  <c r="F81" i="1"/>
  <c r="I80" i="1"/>
  <c r="F80" i="1"/>
  <c r="I79" i="1"/>
  <c r="F79" i="1"/>
  <c r="I78" i="1"/>
  <c r="F78" i="1"/>
  <c r="I77" i="1"/>
  <c r="F77" i="1"/>
  <c r="I76" i="1"/>
  <c r="F76" i="1"/>
  <c r="F90" i="1" s="1"/>
  <c r="I90" i="1" l="1"/>
</calcChain>
</file>

<file path=xl/sharedStrings.xml><?xml version="1.0" encoding="utf-8"?>
<sst xmlns="http://schemas.openxmlformats.org/spreadsheetml/2006/main" count="181" uniqueCount="101">
  <si>
    <t>szt.</t>
  </si>
  <si>
    <t>Lp.</t>
  </si>
  <si>
    <t>Nazwa artykułu</t>
  </si>
  <si>
    <t>J.m.</t>
  </si>
  <si>
    <t>Ilość</t>
  </si>
  <si>
    <t>Cena jedno. netto</t>
  </si>
  <si>
    <t>VAT 
[ % ]</t>
  </si>
  <si>
    <t xml:space="preserve">Cewnik do odsysania górnych dróg oddechowych, sterylny.  Wykonany z miękkiego i elastycznego PCV odpornego na załamania lub skręcania,  zmrożona powierzchnia zapobiegająca przyklejaniu się cewnika do ścianek rurki intubacyjnej, atraumatyczna, lekko zaokrąglona specjalna, otwarta końcówka,  cewnik wyposażony w dwa boczne otwory końcowe, naprzemianległe o łagodnie wyoblonych krawędziach,  kolorystyczne oznaczenie rozmiaru na łączniku, numeryczne oznaczenie rozmiaru na opakowaniu  sterylny, sterylizowany  tlenkiem etylenu, rozmiary: CH10 ; CH12; CH14 ; CH16 ; CH18; CH20; CH22. </t>
  </si>
  <si>
    <t xml:space="preserve">Cewnik Foley’a dwudrożny, lateks silikonowany, sterylny,  wykonany z miękkiego i elastycznego lateksu, odpornego na załamania i skręcania, atraumatyczna lekko zaokrąglona specjalna końcówka ułatwiająca  wprowadzenie cewnika do pęcherza moczowego. Cewnik wyposażony w dwa boczne otwory o łagodnie wyoblonych  krawędziach. Uniwersalne zakończenie cewnika pasujące do standardowych  łączników w workach na mocz, łatwy do napełnienia i opróżnienia balon o różnych pojemnościach, odporny na rozrywanie. Gumowa lub plastikowa zastawka zapewnia szczelność balonu, Produkt zawiera lateks, nie zawiera ftalanów, produkt jednorazowego użytku, sterylizowany tlenkiem etylenu,  pakowanie: 1 sztuka/podwójne – wewnętrzne folia, zewnętrzne papier-folia, rozmiary 14CH; 16CH; 18 CH; 20CH; 22CH; 24CH </t>
  </si>
  <si>
    <t>Cewnik Foley’a dwudrożny, 100% silikon, sterylny, wykonany z miękkiego i elastycznego silikonu,  atraumatyczna, lekko zaokrąglona specjalna końcówka ułatwia wprowadzenie cewnika do pęcherza moczowego,  cewnik wyposażony w dwa boczne otwory o łagodnie wyoblonych krawędziach,  uniwersalne zakończenie cewnika pasujące do standardowych łączników  w workach na mocz,  silikonowa powierzchnia pozwalająca na atraumatyczne wprowadzenie cewnika, kontrast RTG wzdłuż całej długości drenu,  łatwy do napełnienia i opróżnienia balon o różnych pojemnościach, odporny na rozrywanie, plastikowa zastawka zapewnia szczelność balonu,  wewnątrz opakowania osobno pakowana zatyczka. Wyrób nie zawierający ftalanów i lateksu. Produkt  jednorazowego użytku,  sterylizowany tlenkiem etylenu, opakowanie podwójne – wewnętrzne folia, zewnętrzne papier/folia  14CH; 16CH; 18 CH; 20CH; 22CH; 24CH</t>
  </si>
  <si>
    <t>Cewnik Nelaton sterylny,  wykonany z miękkiego i elastycznego PVC, odpornego na załamania i skręcania. Atraumatyczna, lekko zaokrąglona specjalna końcówka ułatwiająca  wprowadzenie cewnika, Cewnik  wyposażony w dwa boczne otwory o łagodnie wyoblonych krawędziach. Kolorystyczne oznaczenie rozmiaru na łączniku, numeryczne oznaczenie  rozmiaru na opakowaniu. Produkt jednorazowego użytku,  nie zawierający lateksu, sterylizowany tlenkiem etylenu, pakowanie: 1 sztuka/papier-folia. 14CH; 16CH; 18 CH; 20CH; 22CH; 24CH</t>
  </si>
  <si>
    <t>Cewnik do podawania tlenu przez nos sterylny długość min. 200 cm,  wykonany z medycznego PVC, posiadający miękkie końcówki o gładkich zakończeniach. Cewnik posiadający różny rozstaw kaniul części nosowej w zależności od rozmiaru,  uniwersalny łącznik pasujący do każdego źródła tlenu,  gwiazdkowy przekrój drenu odporny na zagięcia.  Produkt jednorazowego użytku, nie zawiera lateksu, sterylizowany tlenkiem etylenu,  pakowanie: 1 sztuka/folia</t>
  </si>
  <si>
    <t>Dren tlenowy sterylny o długości 210 cm +/- 2% -  wykonany z przezroczystego, nietoksycznego PVC,  dren odporny na zagięcia o przekroju gwiazdkowym, posiadający paski wzmacniające wzdłuż całej swojej długości, wystandaryzowane konektory na końcu drenu umożliwiające  podłączenie do urządzeń tlenowych. Produkt jednorazowego użytku, nie zawierający lateksu, sterylizowany tlenkiem etylenu. Pakowanie: 1 sztuka/papier-folia</t>
  </si>
  <si>
    <t xml:space="preserve">Taśma opatrunkowa 10 cm x 10 m wykonana z hydrofobowej włókniny,  pokryta hipoalergicznym klejem akrylowym,  mikropory w strukturze włókniny zapewniające odpowiednią paroprzepuszczalność, elastyczna,  warstwa zabezpieczająca wykonana z papieru silikonowanego,  warstwa zabezpieczająca z podziałką metryczną ułatwiająca dzielenie taśmy oraz precyzyjną, bezbolesną i skuteczną aplikację,  pakowana w kartonik – dyspenser umożliwiający dozowanie bez wyjmowania taśmy z opakowania </t>
  </si>
  <si>
    <t xml:space="preserve">GAZA OPATRUNKOWA  1m²  jałowa, 13 nitkowa  wykonana z  bawełny hydrofilowej, bielona metodą bezchlorową z użyciem wody utlenionej.Opakowanie jednostkowe papier-folia. </t>
  </si>
  <si>
    <t>Gaziki nasączone alkoholem rozmiar 30 mm x 65 mm (rozłożony)gazik włókninowy,  nasączony 70% alkoholem izopropylowym,  opakowanie jednostkowe łączone podwójnie, posiadające perforację,  umożliwiającą dzielenie na pojedyncze sztuki opakowanie papier-folia aluminiowa. Opakowanie a'100</t>
  </si>
  <si>
    <t xml:space="preserve">Gąbka do jamy ustnej niesterylna długość całkowita 15 cm (±2 mm),  długość części gąbkowej 2,5 cm,  uchwyt wykonany z poliestru,  gąbka wykonana z polipropylenu. Produkt jednorazowego użytku pakowanie: 1 sztuka/folia Opakowanie 50 szt </t>
  </si>
  <si>
    <t>op.</t>
  </si>
  <si>
    <t xml:space="preserve">Igła do portu bezpieczna z mechanizmem zapewniającym minimalizację ryzyka zakłucia, o atraumatycznym szlifie łyżeczkowym, kaniula nie silikonowa, dren o długości 190mm (+/-10mm) pozbawiony DEHP i lateksu, podstawa przezroczysta zaopatrzona w otwory ułatwiające wentylację i ograniczające ryzyko infekcjii, umożliwiająca obserwację miejsca wkłucia, elastyczne skrzydełka. Oznaczenie wielkości igły oraz maksymalngo ciśnienia w miejscu umożliwiającym weryfikację po założeniu opatrunku. Maksymalne ciśnienie iniekcjii 325psi. Kompatybilna z CT i MR. Rozmiary 19-20G o długościach 12,15,20,25,32,38mm, 22G o długościach 12,15,20,25,32.            </t>
  </si>
  <si>
    <t>Igła j.u. do pena 0,3 x 13 (a100) - sterylna</t>
  </si>
  <si>
    <t>Igła j.u. 0,5 x 25 (a100) - sterylna</t>
  </si>
  <si>
    <t>Igła j.u. 0,7 x 40 (a100) - sterylna</t>
  </si>
  <si>
    <t>Igła j.u. 0,8 x 40 (a100) - sterylna</t>
  </si>
  <si>
    <t>Igła j.u. 0,9 x 40 (a100) - sterylna</t>
  </si>
  <si>
    <t>Igła j.u. 1,2 x 40 (a100) - sterylna</t>
  </si>
  <si>
    <t>Kieliszki do leków,  wykonane z polipropylenu wolnego od PVC i lateksu, transparentne, umożliwiające wizualną obserwację podawanego leku. Pojemność 25 -30 ml, skala linearna co 1 ml, cyfrowa co 5 ml, zaokrąglone brzegi kieliszka zwiększające komfort podczas kontaktu z ustami pacjenta,  wyrób jednorazowego użytku. Opakowanie a'75 szt</t>
  </si>
  <si>
    <t xml:space="preserve">Kompres gazowy jałowy 5 cm x 5 cm, 17 nitek 8 warstw, bez  nitki kontrastującej w promieniach RTG wykonany w 100% z bawełny hydrofilowej. Kompres bielony metodą bezchlorową z użyciem wody utlenionej. Opakowanie papier-folia / papier - papier. Opakowanie a'3 szt 
</t>
  </si>
  <si>
    <t xml:space="preserve">Kompres gazowy jałowy 10 cm x 10 cm, 17 nitek 8 warstw, bez  nitki kontrastującej w promieniach RTG wykonany w 100% z bawełny hydrofilowej. Kompres bielony metodą bezchlorową z użyciem wody utlenionej. Opakowanie papier-folia / papier - papier. Opakowanie a'3 szt 
</t>
  </si>
  <si>
    <t xml:space="preserve">Uniwersalny środek do wanien z hydromasażem, niepalny,  na bazie naturalnych składników. Pojemność 1 l </t>
  </si>
  <si>
    <t xml:space="preserve">Koreczek do kaniul typu Luer-Lock posiadający tylko jedno zakończenie męskie, jednorazowego użytku, niepirogenny, nie zawierający lateksu, sterylizowany tlenkiem etylenu, pakowanie: 1 sztuka/papier-folia. Opakowanie jednostkowe 250 szt </t>
  </si>
  <si>
    <t xml:space="preserve">Lignina 5 kg, rozmiar 60 cm x 40 cm, kolor biały,  płaty waty 
ułożone warstwowo, z możliwością docinania. </t>
  </si>
  <si>
    <t>Mankiet do ciśnieniomierza. Mankiet dostępny w różnych rozmiarach: S, M, M-L, L-XL.</t>
  </si>
  <si>
    <t>Maska chirurgiczna z gumkami, niejałowa, wykonana z trzech warstw niepylącej i hipoalergicznej włókniny,  posiadająca wkładkę modelującą na nos, dobrze okrywająca usta i nos, zapewniająca barierę w celu zminimalizowania bezpośredniego przenoszenia czynników infekcyjnych pomiędzy personelem a pacjentem.  Jednorazowego użytku, typ II R zgodnie normą EN 14683 Opakowanie 50 szt</t>
  </si>
  <si>
    <t>Maska anestetyczna z nadmuchiwanym kołnierzem, niesterylna, 
kształt ukształtowany zgodnie z budową anatomiczną twarzy pompowany mankiet,  wyrób po przyłożeniu do twarzy szczelnie zakrywający usta i nos pacjenta, przezroczyste sklepienie pozwalającające na ciągłą obserwację stanu pacjenta, różne kolory pierścieni mocujących ułatwiające identyfikację rozmiaru maski, produkt  jednorazowego użytku,  nie zawiera lateksu, nie zawiera ftalanów pakowanie: 1 sztuka/folia</t>
  </si>
  <si>
    <t>Maska tlenowa z drenem, długość drenu 210cm +/- 5% wykonana z przezroczystego, nietoksycznego PVC, posiadająca regulowaną blaszkę na nos oraz gumkę mocującą, wyposażona w dren o długości 210 cm (+/- 5%) zakończony uniwersalnymi łącznikami. Dren odporny na zagięcia o przekroju gwiazdkowym,  obrotowy łącznik umożliwiający dostosowanie do pozycji pacjenta. Produkt jednorazowego użytku,  nie zawierający lateksu, sterylizowany tlenkiem etylenu, pakowany: 1 sztuka/papier-folia</t>
  </si>
  <si>
    <t>Nakłuwacz  igła 21G (0,8mm),  głębokość nakłucia 1,8 mm Konstrukcyjnie zabezpieczony przed ponownym użyciem i ewentualnym zakażeniem personelu medycznego krwią pacjenta. Ostrze schowane przed i po użyciu uniemożliwia przypadkowe skaleczenie. Sterylizowany promieniami Gamma. Opakowanie 200 szt</t>
  </si>
  <si>
    <t>Opaska do rurki tracheostomijnej, jednoczęściowa, możliwość wielokrotnej zmiany ułożenia rurki, mocowanie na rzep, regulowana długość opaski, produkt jednorazowego użytku,    Pakowany pojedynczo</t>
  </si>
  <si>
    <t xml:space="preserve">Opaska dziana podtrzymująca, rozmiar 10 cm x 4 m niejałowa,  jednorazowego użytku, przepuszczająca powietrze oraz promienie RTG dobrze dopasowująca się do kształtów ciała,  hipoalergiczna, Opakowanie jednostkowe papier. </t>
  </si>
  <si>
    <t xml:space="preserve">Staza automatyczna niesterylna złożona z  rozciągliwego paska i plastikowych komponentów wykonanych z materiału ABS.  Długość 480 mm +/- 10 mm, szerokość 25 mm +/- 3 mm. Produkt wielorazowego użytku, zawierający lateks, pakowanie: 1 sztuka/podwójne - woreczek foliowy oraz kartonik </t>
  </si>
  <si>
    <t>Paski do kontroli glukozy  - Paski testowe BeneCheck przeznaczone  do pomiaru glukozy z pełnej krwi kapilarnej w warunkach  służby zdrowia.  50 sztuk w opakowaniu.</t>
  </si>
  <si>
    <t>Worek do zbiórki moczu sterylny, bezlateksowy worek o pojemności 2000 ml wykonany z PVC o grubości  min. 0,22 mm, podwójnie zgrzewana folia w celu maksymalnego zabezpieczenia przed rozerwaniem,  zastawka antyrefluksyjna (bezzwrotna),  szczelny zawór spustowy szybkiego opróżniania typu poprzecznego (T), dren łączący zakończony uniwersalnym łącznikiem schodkowym,  długość drenu 90 cm. Dren wykonany z materiału zapobiegającego jego zaginaniu i skręcaniu się,  zapewniający swobodny i skuteczny odpływ moczu, czytelna, łatwa do odczytu skala worka, adekwatna do pomiaru diurezy, dokładność pomiaru co 100 ml,  wzmocnione otwory do podwieszenia pasujące do standardowych wieszaków. Tylna ścianka biała, ułatwiająca wizualną ocenę moczu. Produkt  jednorazowego użytku, nie zawierający lateksu,  sterylizowany tlenkiem etylenu, pakowanie: 1 sztuka/folia</t>
  </si>
  <si>
    <t xml:space="preserve">Wieszak na worki do zbiórki moczu, niesterylny,  wykonany z mocnego i trwałego tworzywa sztucznego, Produkt pasujący do okrągłych i kwadratowych ram łóżek,  dwa uchwyty po każdej stronie umożliwiające powieszenie worków o różnych rozmiarach </t>
  </si>
  <si>
    <t>Pojemnik na mocz z nakrętką, sterylny, pojemność 100ml, Wykonany z polipropylenu, Posiadający podziałkę.</t>
  </si>
  <si>
    <t>Pojemnik na kał jałowy, pojemność 18 ml, w opakowaniu znajduje się dodatkowa łopatka, posiada korek wciskany.</t>
  </si>
  <si>
    <t xml:space="preserve">Przylepiec włókninowy na rolce,  hipoalergiczny, kolor biały, wykonany z włókniny. Rozmiar 2,5 cm x 5 m	</t>
  </si>
  <si>
    <t>Przyrząd do pobierania leków z pojemników wielodawkowych. Korpus z ABS-u z radełkowaną powierzchnią zapewniającą pewny chwyt,  ostry kolec biorczy o dł. 20 mm, umożliwiający szczelne i bezpieczne połączenie z pojemnikami o różnej pojemności,  wyżłobienie kolca biorczego na dł. 10 mm,   zatyczka samozatrzaskowa z PP zabezpieczająca łącznik przed zanieczyszczeniem, przyrząd z filtrem bakteryjnym chroniącym przed skażeniem mikrobiologicznym oraz przed działaniem szkodliwych aerozoli,  łącznik Luer-Lock, żeński, kompatybilny z wyrobami o zakończeniu Luer lub Luer-Lock, męski,  pozbawiony latexu, PCV oraz ftalanów, wyrób niepirogenny,  jednorazowego użytku, sterylizowany tlenkiem etylenu, pakowanie: 1 sztuka/ papier-folia</t>
  </si>
  <si>
    <t xml:space="preserve">Rurka tracheostomijna z mankietem, sterylna, wykonana z medycznego, elastycznego PVC,  obrotowy łącznik o średnicy 15 mm,  elastyczne skrzydełka mocujące z możliwością montażu  tasiemek stabilizujących rurkę,  miękki, niskociśnieniowy, cienkościenny mankiet,  balonik kontrolny w kontrastującym kolorze wyraźnie wskazujący  stan napełnienia mankietu,  2 tasiemki mocujące zabezpieczone fabrycznie folią,  wyraźne oznaczenie rozmiaru na skrzydełkach,  kaniula atraumatyczna, miękko wyoblona, wygięta,  widoczna w promieniowaniu RTG, wyposażona w obturator,  jednorazowego użytku,  nie zawiera lateksu,  pakowanie: 1 sztuka/sztywne opakowanie typu blister Rozmiar od 6,0 do 10,0 Opakowanie 10 szt </t>
  </si>
  <si>
    <t>Strzykawka enteralna jednorazowego użytku do zastosowania wyłącznie w żywieniu drogą pokarmową, z systemem złączy ENFit niezgodnym z systemem złączy Luer / EnLock / inne w celu zapobiegania omyłkowemu połączeniu różnych systemów, trzyczęściowa, z zakończeniem zlokalizowanym centrycznie, sterylna, pakowana pojedynczo, nie zawiera lateksu oraz DEHP, dostępne pojemności: 60 ml. Oryginalne opakowanie typu blister-pack, okres ważności 60 miesięcy. Kompatybilna z dostępnymi na rynku zgłębnikami nosowo-żołądkowymi oraz nosowo-jelitowymi wyposażonymi w port typu ENFit. Zapewnia łatwość w podawaniu diety, leków i płynów</t>
  </si>
  <si>
    <t>Strzykawka jednorazowego użytku 2-częściowa 2 ml, Luer, sterylna,  przezroczysty cylinder umożliwia pełną kontrolę wizualną zawartości,  biały kontrastujący tłok, zakończenie stożkowe typu Luer umieszczone centralnie,  płynny przesuw tłoka,  kryza ograniczająca, zabezpieczająca przed przypadkowym, wysunięciem tłoka, wyraźna, czytelna i trwała skala koloru czarnego ułatwiająca dawkowanie co 0,1ml, przedłużona skala uwzględniająca 10 % rozszerzenie pojemności nominalnej,  nazwa strzykawki oraz logo producenta umieszczone na korpusie strzykawki, produkt  jednorazowego użytku, niepirogenny, nietoksyczny,  nie zawierający lateksu, nie zawierający ftalanów,  sterylizowany tlenkiem etylenu,  pakowanie: 1 szt./papier-folia. Opakowanie 100 szt</t>
  </si>
  <si>
    <t>Strzykawka jednorazowego użytku 2-częściowa 5 ml, Luer, sterylna,  przezroczysty cylinder umożliwia pełną kontrolę wizualną zawartości,  biały kontrastujący tłok, zakończenie stożkowe typu Luer umieszczone bocznie,  płynny przesuw tłoka,  kryza ograniczająca, zabezpieczająca przed przypadkowym, wysunięciem tłoka, wyraźna, czytelna i trwała skala koloru czarnego ułatwiająca dawkowanie co  0,2 ml, przedłużona skala uwzględniająca 10 % rozszerzenie pojemności nominalnej,  nazwa strzykawki oraz logo producenta umieszczone na korpusie strzykawki, produkt  jednorazowego użytku, niepirogenny, nietoksyczny,  nie zawierający lateksu, nie zawierający ftalanów,  sterylizowany tlenkiem etylenu,  pakowanie: 1 szt./papier-folia. Opakowanie 100 szt</t>
  </si>
  <si>
    <t>Strzykawka jednorazowego użytku 2-częściowa 10 ml, Luer, sterylna,  przezroczysty cylinder umożliwia pełną kontrolę wizualną zawartości,  biały kontrastujący tłok, zakończenie stożkowe typu Luer umieszczone bocznie,  płynny przesuw tłoka,  kryza ograniczająca, zabezpieczająca przed przypadkowym, wysunięciem tłoka, wyraźna, czytelna i trwała skala koloru czarnego ułatwiająca dawkowanie co  0,5 ml, przedłużona skala uwzględniająca 10 % rozszerzenie pojemności nominalnej,  nazwa strzykawki oraz logo producenta umieszczone na korpusie strzykawki, produkt  jednorazowego użytku, niepirogenny, nietoksyczny,  nie zawierający lateksu, nie zawierający ftalanów,  sterylizowany tlenkiem etylenu,  pakowanie: 1 szt./papier-folia. Opakowanie 100 szt</t>
  </si>
  <si>
    <t>Strzykawka jednorazowego użytku 2-częściowa 20 ml, Luer, sterylna,  przezroczysty cylinder umożliwia pełną kontrolę wizualną zawartości,  biały kontrastujący tłok, zakończenie stożkowe typu Luer umieszczone bocznie,  płynny przesuw tłoka,  kryza ograniczająca, zabezpieczająca przed przypadkowym, wysunięciem tłoka, wyraźna, czytelna i trwała skala koloru czarnego ułatwiająca dawkowanie co 1ml, przedłużona skala uwzględniająca 10 % rozszerzenie pojemności nominalnej,  nazwa strzykawki oraz logo producenta umieszczone na korpusie strzykawki, produkt  jednorazowego użytku, niepirogenny, nietoksyczny,  nie zawierający lateksu, nie zawierający ftalanów,  sterylizowany tlenkiem etylenu,  pakowanie: 1 szt./papier-folia. Opakowanie 50 szt</t>
  </si>
  <si>
    <t>Strzykawka jednorazowego użytku 3-częściowa o pojemności 100 ml, cewnikowa, sterylna, strzykawka ze stożkiem do cewnika, usytuowanym centralnie,  z dołączonymi dwoma łącznikami Luer,  wykonana z polipropylenu,  przezroczysty cylinder umożliwia pełną kontrolę wizualną zawartości,  biały transparentny tłok,  uszczelnienie w postaci podwójnego pierścienia na korku położonym na szczycie tłoka,  płynny przesuw tłoka dzięki gumowemu uszczelnieniu,  kryza ograniczająca, zabezpieczająca przed przypadkowym wysunięciem tłoka,  ścięcie stożka pod kątem 45°, nazwa strzykawki oraz logo producenta umieszczona na korpusie strzykawki,  wyraźna, czytelna i trwała skala koloru czarnego ułatwiająca dawkowanie,  skalowanie co 2 ml,  nie zawiera lateksu, nie zawiera ftalanów,  produkt jednorazowego użytku,  sterylizowana tlenkiem etylenu,  pakowanie: 1 sztuka/papier-folia</t>
  </si>
  <si>
    <t>Szczotka do rurek tracheostomijnych, Nylonowe włosie,  Rączka wykonana ze stali nierdzewnej,  Poręczny uchwyt,  Sterylna,  Sterylizowana tlenkiem etylenu,  Nie zawiera lateksu,  Nie zawiera ftalanów,  Jednorazowego użytku,  Zaokrąglone końce szczoteczki. Średnica włosia: 1,1 cm
Długość całkowita: 23 cm
Długość rączki: 13,5 cm</t>
  </si>
  <si>
    <t>Szczotka do rurek tracheostomijnych, Nylonowe włosie,  Rączka wykonana ze stali nierdzewnej,  Poręczny uchwyt,  Sterylna,  Sterylizowana tlenkiem etylenu,  Nie zawiera lateksu,  Nie zawiera ftalanów,  Jednorazowego użytku,  Zaokrąglone końce szczoteczki. Średnica włosia: 1,5 cm
Długość całkowita: 23 cm
Długość rączki: 11 cm</t>
  </si>
  <si>
    <t>Szpatułki (łopatka) plastikowa/drewniana - sterylna (a100)</t>
  </si>
  <si>
    <t>Opatrunek foliowy do mocowania kaniul rozmiar 6 cm x 8 cm , przezroczysty, jałowy, wykonany z folii poliuretanowej, pokrytej hipoalergicznym klejem akrylowym. Dający możliwość obserwacji miejsca aplikacji bez konieczności zdejmowania opatrunku. Opatrunek paroprzepuszczalny, zapewniający prawidłową wymianę gazową między opatrunkiem a skórą. Produkt  wodoodporny,  samoprzylepny i  hipoalergiczny.</t>
  </si>
  <si>
    <t>Opatrunek do mocowania kaniul rozmiar 6 cm x 8 cm z centralnie umieszczonym wkładem chłonnym,  podkładka włókninowa przeznaczona do umieszczenia pod skrzydełkami kaniuli</t>
  </si>
  <si>
    <t xml:space="preserve">Wata opatrunkowa, bawełniano-wiskozowa, niejałowa,  waga 500 g </t>
  </si>
  <si>
    <t>Zestaw do podawania diet dojelitowych, uniwersalny do opakowań typu worek lub butelka metodą grawitacyjną o długości 190 cm z komorą kroplową, zaciskiem rolkowym, zamykanym kranikiem do podawania leków, zakończony portem do zgłębników typu ENFit. Wolny od lateksu i DEHP.</t>
  </si>
  <si>
    <t>Przyrząd do infuzji, sterylny  dwukanałowy, ostry kolec komory kroplowej ze zmatowioną  powierzchnią, gwarantujący szczelne i pewne połączenie  z pojemnikami/workami, odpowietrznik z filtrem przeciwbakteryjnym zamykany kolorową klapką, elastyczna komora kroplowa o wielkości 6cm zaopatrzona w dodatkowe skrzydełka dociskowe ułatwiające wprowadzenie igły biorczej do pojemnika, kroplomierz komory 20 kropli = 1 ml +/- 0.1 ml, filtr zabezpieczający przed większymi cząsteczkami o wielkości oczek 15 μm, miękki, elastyczny dren o długości min. 150 cm z zakończeniem Luer-Lock, precyzyjny, w pełni bezpieczny zacisk rolkowy wyposażony w pochewkę  na igłę biorczą i zaczep na dren do podwieszenia, na zacisku rolkowym umieszczona nazwa producenta,  oba końce przyrządu zabezpieczone dodatkowo ochronnymi kapturkami,  Produkt jednorazowego użytku, niepirogenny, nietoksyczny nie zawierający lateksu, sterylizowany tlenkiem etylenu, pakowanie: 1 sztuka/papier-folia z  kodem  identyfikującym rodzaj przyrządu.</t>
  </si>
  <si>
    <t>Zatyczka do cewnika sterylna, Zatyczka przeznaczona do cewników  kompatybilna z cewnikami silikonowymi, lateksowymi oraz z jonami srebra,  stożkowe zakończenie umożliwiające szczelne zamknięcie cewnika, sondy,wygodny uchwyt ułatwiający założenie zatyczki,  produkt sterylny, rozmiar uniwersalny.</t>
  </si>
  <si>
    <t>Zestaw do opatrunków w skład którego wchodzi:
1 x pęseta plastikowa zielona, 12,5 cm
1 x pęseta plastikowa niebieska, 12,5 cm
6 x tampon z gazy bawełnianej (tupfer), wielkość śliwki
Opakowanie typu sztywny blister.</t>
  </si>
  <si>
    <t>Zestaw do zdejmowania szwów - pakiet wyrobów medycznych jednorazowego użytku umożliwiających wykonanie procedury usuwania szwów:  6 szt tupfer gazowy bez nitki RTG 17N 20 cm x 20 cm,  2 szt rękawice diagn. lateksowe bezpudrowe, 1 szt pęseta anatomiczna metalowa długość 14 cm, 1 szt Nożyczki IRIS proste metalowe  długość 11,5 cm, 1 szt pojemnik PP 3-komorowy 19,5cm x 13cm x 3,5cm. wyrób jednorazowego użytku, niepirogenny,  nietoksyczny,   opakowanie: rękaw papierowo-foliowy</t>
  </si>
  <si>
    <t>Zgłębnik żołądkowy sterylny, wykonany z PVC,  wykonany z materiału, który przez odpowiedni stopień twardości jest odporny na załamania i skręcanie się,  atraumatyczna, lekko zaokrąglona zamknięta końcówka,  cztery otwory boczne o łagodnych krawędziach,  kolorystyczne oznaczenie rozmiaru na łączniku, numeryczne oznaczenie rozmiaru na opakowaniu
zgłębnik żołądkowy w 3 długościach 80 cm, 100 cm, 125 cm,
nie zawiera lateksu, jednorazowego użytku,  sterylizowany tlenkiem etylenu pakowanie: 1 sztuka/papier-folia</t>
  </si>
  <si>
    <t xml:space="preserve">Rękawice diagnostyczne j.u  nitrylowe (a100szt.) - bezpudrowe - teksturowane końcówki palców  - niebieskie lub inny kolory  
w rozmiarach XS, S, M, L , XL  
Informacje zawarte na opakowaniu rękawiczek:
1) Przedmiot zgodny z normą EN-455 
2) Środek ochrony osobistej kat. III przebadane na przenikanie wirusów wg normy ASTM F1671  
3) Na opakowaniu rękawiczek musi znajdować się piktogram informujący o spełnianiu normy EN 374-2 - ochrona przed mikrorganizmami na poziomie 2  lub piktogram wg normy EN ISO 374-5: 2016 VIRUS - rękawice ochrony przed bakteriami grzybami, wirusami  zgodnie z wynikami badań przy pozimie kontroli  minimum AQL ≤ 1.0 
4) rękawice muszą zabezpieczać przed niebezpiecznym związkiem  o kodzie " T "- Formaldechyd 37% " zgodnie z normą EN ISO 374-1:2016 o odporności na przenikanie dla czasu przenikania  ≥ 30 minut </t>
  </si>
  <si>
    <t>Rękawiczki chirurgiczne latexowe sterylne (a50par) - pudrowane lub lekko pudrowane, mikroteksturowane - 
w rozmiarach  - 6,5 ;  - 7.0 ;   - 7.5 ;  - 8.0  - 8,5 -  
Informacje zawarte na opakowaniu rękawiczek:
1) Przedmiot zgodny z normą EN-455 
2) Szczelność  na poziomie   AQL ≤ 1,0
3) Środek ochrony osobistej kat. III przebadane na przenikanie wirusów wg normy ASTM 1671
4) Na opakowaniu rękawiczek musi znajdować się piktogram informujący o spełnianiu normy EN 374-2 - ochrona przed mikrorganizmami na poziomie 2 
lub piktogram wg normy EN ISO 374-5: 2016 VIRUS - rękawice ochrony przed bakteriami grzybami, wirusami.</t>
  </si>
  <si>
    <t>Preparat na bazie alkoholu do dezynfekcji i powierzchni i miejsc trudno dostępnych. Gotowy do użycia preparat alkoholowy przeznaczony do szybkiej dezynfekcji małych powierzchni i miejsc trudno dostępnych; zawierający etanol oraz propanol; łączna zawartość alkoholu 65- 70g, niezawierający QAV, aldehydów i alkiloamin; skuteczny na B (w tym Tbc), F, V (HBV, HCV, HIV, Vaccinia, Rotawirus, Norowirus, Herpes, Ebola) w czasie do 30 s w warunkach czystych oraz do 1 minuty w warunkach brudnych; możliwość stosowania do powierzchni mających kontakt z żywnością. Przebadany zgodnie z normą 16615.Zarejestrowany jako wyrób medyczny oraz wyrób biobójczy. Preparat z opinią Famed (tolerancja materiałowa). Opakowanie 1 l ze spryskiwaczem</t>
  </si>
  <si>
    <t>Preparat do higienicznej i chirurgicznej dezynfekcji rąk na bazie  chlorheksydyny, izopropanolu, bez zawartości etanolu,  fenolu i jego pochodnych. Higieniczna dezynfekcja w ciągu 30 s, chirurgiczna dezynfekcja rąk w ciągu 1,5 min.Spektrum działania: B, F(drożdże), Tbc, V(HV,HBV, HCV,Rota, Ebola, Herpes). Opakowanie 500 ml kompatybilne z dozownikami typu Dermados.</t>
  </si>
  <si>
    <t>Preparat chlorowy w tabletkach 2,72g, na bazie chloru (99 g dichloroizocyjanuranu sodu/100g), nie zawierający kwasów organicznych. W tabletkach, o obojętnym (PH 7,0) roztworu roboczego. Przeznaczony do dezynfekcji dużych powierzchni zmywalnych, obciążonych materiałem organicznym i służący do zalewania plam krwi. Spektrum działania: B, Tbc (Mycobacterium tuberculosis), F, V (Adeno, Rota, Polio).Czas działania – do 15min. Posiadający potwierdzone działanie na Clostridium difficile – rybotyp R027 (wg normy EN 13704 w warunkach brudnych). 1 opakowanie 300 tabletek</t>
  </si>
  <si>
    <t>RAZEM</t>
  </si>
  <si>
    <t xml:space="preserve">UWAGA W PUSTE POLA FORMULARZA CENOWEGO WISUJEMY TYLKO LICZBY </t>
  </si>
  <si>
    <t>FORMULARZ CENOWY W FORMIE EDYTOWALNEGO PILKU EXCEL JEST WYMAGANY JAKO ZAŁĄCZNIK DO OFERTY</t>
  </si>
  <si>
    <t>Paski do zamykania ran  3x75mm a’5 szt. Pokryte klejem akrylowym. Przepuszczające powietrze, umożliwiające wymianę gazową między paskiem a skórą.</t>
  </si>
  <si>
    <t>Płyn do dezynfekcji małych powierzchni oraz sprzętu medycznego i trudno dostępnych powierzchni. Szybki czas działania od 30 sek., gotowy do użycia, wysoka tolerancja materiałowa (nie zawiera aldehydów i fenoli). posiada działanie bakteriobójcze, drożdżakobójcze, bójcze wobec prątków gruźlicy i ograniczone wirusobójcze (wobec Rotawirusa, Norowirusa) oraz bójcze wobec wirusów osłonkowych (w tym Vaccinia, BVDV, HIV, HBV, HCV).Czas działania: 30 sek., Zawiera etanol, propan-2-ol, Opakowanie: kanister 5 litrów.</t>
  </si>
  <si>
    <t>Płyn do higienicznej i chirurgicznej dezynfekcji dłoni i skóry, alkoholowy. Szybkie działanie: Higieniczna dezynfekcja w 30 sek., Chirurgiczna dezynfekcja w 90 sek., Przedłużone działanie bakteriobójcze do 3 godzin, działa na bakterie, grzyby, prątki gruźlicy, wirusy. Zawiera glicerynę. Substancja czynna w 100 g produktu: 60 g propan-2-ol, 0,5 g glukonian chlorheksydyny. Opakowanie: kanister 5 L.</t>
  </si>
  <si>
    <t>Przedłużacz do pompy infuzyjnej 150cm, sterylny, transparentny. Dren o długości 150 cm wykonany z PVC, średnica drenu - zewnętrzna: 2,4 mm; wewnętrzna: 1,24 mm, zakończenia typu Luer-Lock - męski i żeński. Jednorazowego użytku, nie zawiera lateksu, nie zawiera ftalanów, niepirogenny, nietoksyczny, sterylizowany tlenkiem etylenu. A’1 szt.</t>
  </si>
  <si>
    <t>Przylepiec do mocowania drenów donosowych, stabilizacji cewników oraz zgłębników żołądkowych mocowanych w okolicy nosa. Samoprzylepny, wykonany z włókniny pokrytej klejem akrylowym. Cienki i elastyczny. Wymiary 7x7.1cm, pakowany indywidualnie, opakowanie 50 szt.</t>
  </si>
  <si>
    <t>Siatka opatrunkowa elastyczna, wykonana z 70-80% przędzy poliamidowej teksturowanej (elastil, nylon, poliamid) oraz 20-30% poliuretanowej przędzy elastomerowej (lycra, spandex, elastan, dorlastan). Przeznaczona do podtrzymywania właściwego opatrunku na podudziu, kolanie, ramieniu, stopie lub łokciu. Rozmiar 4, długość 1m, pakowana indywidualnie.</t>
  </si>
  <si>
    <t>Rurka intubacyjna, ustno-nosowa, wykonana z medycznego PVC. Mankiet niskociśnieniowy, wysokoobjętościowy, balonik kontrolny znakowany rozmiarem rurki,  objętością mankietu i numerem LOT, przezroczysta. A’1 szt.</t>
  </si>
  <si>
    <t>Rurka ustno-gardłowa Guedel, sterylna, indywidualnie pakowana. Odpowiadająca krzywiźnie powierzchni języka. Umożliwia swobodny przepływ powietrza. A’1 szt. Różne rozmiary (5-10).</t>
  </si>
  <si>
    <t>Zgłębnik żołądkowy z zatyczką 100% silikon. Stosowany w żywieniu dojelitowym. Wykonany z wysokiej jakości silikonu, odporny na załamania, powierzchnia zgłębnika zamrożona. Znacznik RTG na całej długości zgłębnika, cztery otwory boczne naprzemianległe. Końcówka cewnika zamknięta, zaokrąglona. Pakowany indywidualnie, sterylizowany tlenkiem etylenu, długość: 120 cm. A’1 szt.</t>
  </si>
  <si>
    <t>Przecinarka do tabletek. Wykonana z polistyrenu. Wymiary: 60 mm + 36 mm / wysokość: 45 / średnica otworu: 23 mm.</t>
  </si>
  <si>
    <t>Serweta chirurgiczna jałowa z otworem centralnym 2-warstwowa, przylepna. Włóknina na powierzchni, folia na tylnej stronie. Wymiary 50x60 cm. Wyposażona w centralny otwór średnicy 7 cm. Pakowana indywidualnie.</t>
  </si>
  <si>
    <t>Podkład podfoliowany rolka bibułowa</t>
  </si>
  <si>
    <t>PEG - opatrunek sterylny</t>
  </si>
  <si>
    <t>Opatrunek do rurki tracheostomijnej</t>
  </si>
  <si>
    <r>
      <t>Fartuch foliowy niesterylny,  wykonany z polietylenu,  zakładany na szyję, wiązany z tyłu na troki</t>
    </r>
    <r>
      <rPr>
        <b/>
        <sz val="11"/>
        <rFont val="Calibri"/>
        <family val="2"/>
        <charset val="238"/>
        <scheme val="minor"/>
      </rPr>
      <t xml:space="preserve"> </t>
    </r>
    <r>
      <rPr>
        <sz val="11"/>
        <rFont val="Calibri"/>
        <family val="2"/>
        <charset val="238"/>
        <scheme val="minor"/>
      </rPr>
      <t>pakowany a'100</t>
    </r>
  </si>
  <si>
    <r>
      <t>Papier do EKG termoczuły-</t>
    </r>
    <r>
      <rPr>
        <b/>
        <sz val="11"/>
        <rFont val="Calibri"/>
        <family val="2"/>
        <charset val="238"/>
        <scheme val="minor"/>
      </rPr>
      <t>rolka</t>
    </r>
    <r>
      <rPr>
        <sz val="11"/>
        <rFont val="Calibri"/>
        <family val="2"/>
        <charset val="238"/>
        <scheme val="minor"/>
      </rPr>
      <t xml:space="preserve"> (z siatką milimetrową) - </t>
    </r>
    <r>
      <rPr>
        <b/>
        <sz val="11"/>
        <rFont val="Calibri"/>
        <family val="2"/>
        <charset val="238"/>
        <scheme val="minor"/>
      </rPr>
      <t>210mm x 25m</t>
    </r>
  </si>
  <si>
    <r>
      <t xml:space="preserve">Pojemnik na materiał skażony o poj. </t>
    </r>
    <r>
      <rPr>
        <b/>
        <sz val="11"/>
        <rFont val="Calibri"/>
        <family val="2"/>
        <charset val="238"/>
        <scheme val="minor"/>
      </rPr>
      <t>2 L - plastik</t>
    </r>
    <r>
      <rPr>
        <sz val="11"/>
        <color theme="1"/>
        <rFont val="Calibri"/>
        <family val="2"/>
        <charset val="238"/>
        <scheme val="minor"/>
      </rPr>
      <t xml:space="preserve"> / czerwony</t>
    </r>
  </si>
  <si>
    <r>
      <t xml:space="preserve">Pojemnik na materiał skażony o poj. </t>
    </r>
    <r>
      <rPr>
        <b/>
        <sz val="11"/>
        <rFont val="Calibri"/>
        <family val="2"/>
        <charset val="238"/>
        <scheme val="minor"/>
      </rPr>
      <t>5 L - plastik</t>
    </r>
    <r>
      <rPr>
        <sz val="11"/>
        <color theme="1"/>
        <rFont val="Calibri"/>
        <family val="2"/>
        <charset val="238"/>
        <scheme val="minor"/>
      </rPr>
      <t xml:space="preserve"> / czerwony</t>
    </r>
  </si>
  <si>
    <r>
      <t xml:space="preserve">Pojemnik na materiał skażony o poj. </t>
    </r>
    <r>
      <rPr>
        <b/>
        <sz val="11"/>
        <rFont val="Calibri"/>
        <family val="2"/>
        <charset val="238"/>
        <scheme val="minor"/>
      </rPr>
      <t>10 L - plastik</t>
    </r>
    <r>
      <rPr>
        <sz val="11"/>
        <color theme="1"/>
        <rFont val="Calibri"/>
        <family val="2"/>
        <charset val="238"/>
        <scheme val="minor"/>
      </rPr>
      <t xml:space="preserve"> / czerwony</t>
    </r>
  </si>
  <si>
    <r>
      <t xml:space="preserve">Wenflon/ kaniula dożylna  </t>
    </r>
    <r>
      <rPr>
        <sz val="11"/>
        <color indexed="51"/>
        <rFont val="Calibri"/>
        <family val="2"/>
        <charset val="238"/>
        <scheme val="minor"/>
      </rPr>
      <t>żółty</t>
    </r>
    <r>
      <rPr>
        <sz val="11"/>
        <rFont val="Calibri"/>
        <family val="2"/>
        <charset val="238"/>
        <scheme val="minor"/>
      </rPr>
      <t xml:space="preserve"> 24G / 0.7 mm - sterylne, j.u</t>
    </r>
  </si>
  <si>
    <r>
      <t xml:space="preserve">Wenflon / kaniula dożylna </t>
    </r>
    <r>
      <rPr>
        <sz val="11"/>
        <color indexed="12"/>
        <rFont val="Calibri"/>
        <family val="2"/>
        <charset val="238"/>
        <scheme val="minor"/>
      </rPr>
      <t xml:space="preserve">niebieski </t>
    </r>
    <r>
      <rPr>
        <sz val="11"/>
        <rFont val="Calibri"/>
        <family val="2"/>
        <charset val="238"/>
        <scheme val="minor"/>
      </rPr>
      <t>22G / 0,9 mm - sterylne, j.u</t>
    </r>
  </si>
  <si>
    <r>
      <t xml:space="preserve">Wenflon / kaniula dożylna </t>
    </r>
    <r>
      <rPr>
        <sz val="11"/>
        <color indexed="14"/>
        <rFont val="Calibri"/>
        <family val="2"/>
        <charset val="238"/>
        <scheme val="minor"/>
      </rPr>
      <t>różowy</t>
    </r>
    <r>
      <rPr>
        <sz val="11"/>
        <rFont val="Calibri"/>
        <family val="2"/>
        <charset val="238"/>
        <scheme val="minor"/>
      </rPr>
      <t xml:space="preserve"> 20G / 1.0 mm - sterylne, j.u</t>
    </r>
  </si>
  <si>
    <t xml:space="preserve">szt. </t>
  </si>
  <si>
    <t xml:space="preserve">op. </t>
  </si>
  <si>
    <t>Wartość netto (4x5)</t>
  </si>
  <si>
    <t>Wartość brutto (4x8)</t>
  </si>
  <si>
    <t xml:space="preserve">Cena jedno. brutto </t>
  </si>
  <si>
    <t>Załącznik nr.2.1 Formularz cenowy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</si>
</sst>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164" formatCode="_-* #,##0.00\ _z_ł_-;\-* #,##0.00\ _z_ł_-;_-* &quot;-&quot;??\ _z_ł_-;_-@_-"/>
  </numFmts>
  <fonts count="1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0"/>
      <name val="Arial CE"/>
      <charset val="238"/>
    </font>
    <font>
      <b/>
      <sz val="11"/>
      <color theme="1"/>
      <name val="Calibri"/>
      <family val="2"/>
      <charset val="238"/>
      <scheme val="minor"/>
    </font>
    <font>
      <sz val="12"/>
      <name val="Calibri"/>
      <family val="2"/>
      <charset val="238"/>
      <scheme val="minor"/>
    </font>
    <font>
      <b/>
      <sz val="12"/>
      <color theme="1"/>
      <name val="Calibri"/>
      <family val="2"/>
      <charset val="238"/>
      <scheme val="minor"/>
    </font>
    <font>
      <b/>
      <sz val="11"/>
      <name val="Calibri"/>
      <family val="2"/>
      <charset val="238"/>
      <scheme val="minor"/>
    </font>
    <font>
      <sz val="11"/>
      <name val="Calibri"/>
      <family val="2"/>
      <charset val="238"/>
      <scheme val="minor"/>
    </font>
    <font>
      <sz val="11"/>
      <color indexed="51"/>
      <name val="Calibri"/>
      <family val="2"/>
      <charset val="238"/>
      <scheme val="minor"/>
    </font>
    <font>
      <sz val="11"/>
      <color indexed="12"/>
      <name val="Calibri"/>
      <family val="2"/>
      <charset val="238"/>
      <scheme val="minor"/>
    </font>
    <font>
      <sz val="11"/>
      <color indexed="14"/>
      <name val="Calibri"/>
      <family val="2"/>
      <charset val="238"/>
      <scheme val="minor"/>
    </font>
  </fonts>
  <fills count="4">
    <fill>
      <patternFill patternType="none"/>
    </fill>
    <fill>
      <patternFill patternType="gray125"/>
    </fill>
    <fill>
      <patternFill patternType="solid">
        <fgColor theme="1"/>
        <bgColor indexed="64"/>
      </patternFill>
    </fill>
    <fill>
      <patternFill patternType="solid">
        <fgColor theme="0"/>
        <bgColor indexed="64"/>
      </patternFill>
    </fill>
  </fills>
  <borders count="6">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s>
  <cellStyleXfs count="5">
    <xf numFmtId="0" fontId="0" fillId="0" borderId="0"/>
    <xf numFmtId="44" fontId="3" fillId="0" borderId="0" applyFont="0" applyFill="0" applyBorder="0" applyAlignment="0" applyProtection="0"/>
    <xf numFmtId="9" fontId="3" fillId="0" borderId="0" applyFont="0" applyFill="0" applyBorder="0" applyAlignment="0" applyProtection="0"/>
    <xf numFmtId="0" fontId="4" fillId="0" borderId="0"/>
    <xf numFmtId="0" fontId="4" fillId="0" borderId="0"/>
  </cellStyleXfs>
  <cellXfs count="50">
    <xf numFmtId="0" fontId="0" fillId="0" borderId="0" xfId="0"/>
    <xf numFmtId="0" fontId="6" fillId="0" borderId="4" xfId="0" applyFont="1" applyBorder="1" applyAlignment="1">
      <alignment vertical="center" wrapText="1"/>
    </xf>
    <xf numFmtId="0" fontId="6" fillId="0" borderId="4" xfId="0" applyFont="1" applyBorder="1" applyAlignment="1">
      <alignment horizontal="center" vertical="center" wrapText="1"/>
    </xf>
    <xf numFmtId="4" fontId="6" fillId="0" borderId="4" xfId="0" applyNumberFormat="1" applyFont="1" applyBorder="1" applyAlignment="1">
      <alignment horizontal="right" vertical="center"/>
    </xf>
    <xf numFmtId="9" fontId="6" fillId="0" borderId="4" xfId="0" applyNumberFormat="1" applyFont="1" applyBorder="1" applyAlignment="1">
      <alignment horizontal="center" vertical="center"/>
    </xf>
    <xf numFmtId="0" fontId="6" fillId="0" borderId="4" xfId="0" applyFont="1" applyBorder="1" applyAlignment="1">
      <alignment horizontal="justify" vertical="center" wrapText="1"/>
    </xf>
    <xf numFmtId="0" fontId="6" fillId="0" borderId="4" xfId="0" applyFont="1" applyBorder="1" applyAlignment="1">
      <alignment horizontal="left" vertical="center" wrapText="1"/>
    </xf>
    <xf numFmtId="0" fontId="6" fillId="3" borderId="4" xfId="0" applyFont="1" applyFill="1" applyBorder="1" applyAlignment="1">
      <alignment horizontal="justify" vertical="center" wrapText="1"/>
    </xf>
    <xf numFmtId="0" fontId="6" fillId="3" borderId="4" xfId="0" applyFont="1" applyFill="1" applyBorder="1" applyAlignment="1">
      <alignment horizontal="center" vertical="center" wrapText="1"/>
    </xf>
    <xf numFmtId="0" fontId="6" fillId="3" borderId="4" xfId="0" applyFont="1" applyFill="1" applyBorder="1" applyAlignment="1">
      <alignment horizontal="center" vertical="center"/>
    </xf>
    <xf numFmtId="0" fontId="7" fillId="0" borderId="0" xfId="0" applyFont="1" applyAlignment="1">
      <alignment vertical="center"/>
    </xf>
    <xf numFmtId="0" fontId="7" fillId="3" borderId="0" xfId="0" applyFont="1" applyFill="1" applyAlignment="1">
      <alignment vertical="center"/>
    </xf>
    <xf numFmtId="0" fontId="2" fillId="0" borderId="0" xfId="0" applyFont="1"/>
    <xf numFmtId="0" fontId="8" fillId="0" borderId="2" xfId="0" applyFont="1" applyBorder="1" applyAlignment="1">
      <alignment horizontal="center" vertical="center" wrapText="1"/>
    </xf>
    <xf numFmtId="49" fontId="8" fillId="0" borderId="2" xfId="0" applyNumberFormat="1" applyFont="1" applyBorder="1" applyAlignment="1">
      <alignment horizontal="justify" vertical="center" wrapText="1"/>
    </xf>
    <xf numFmtId="0" fontId="8" fillId="3" borderId="2" xfId="0" applyFont="1" applyFill="1" applyBorder="1" applyAlignment="1">
      <alignment horizontal="center" vertical="center" wrapText="1"/>
    </xf>
    <xf numFmtId="44" fontId="8" fillId="0" borderId="2" xfId="1" applyFont="1" applyBorder="1" applyAlignment="1">
      <alignment horizontal="center" vertical="center" wrapText="1"/>
    </xf>
    <xf numFmtId="0" fontId="2" fillId="0" borderId="2" xfId="0" applyFont="1" applyBorder="1" applyAlignment="1">
      <alignment horizontal="center" vertical="center"/>
    </xf>
    <xf numFmtId="49" fontId="2" fillId="0" borderId="2" xfId="0" applyNumberFormat="1" applyFont="1" applyBorder="1" applyAlignment="1">
      <alignment horizontal="center" vertical="center" wrapText="1"/>
    </xf>
    <xf numFmtId="0" fontId="2" fillId="3" borderId="2" xfId="0" applyFont="1" applyFill="1" applyBorder="1" applyAlignment="1">
      <alignment horizontal="center" vertical="center"/>
    </xf>
    <xf numFmtId="0" fontId="9" fillId="0" borderId="2" xfId="0" applyFont="1" applyBorder="1" applyAlignment="1">
      <alignment horizontal="center" vertical="center"/>
    </xf>
    <xf numFmtId="0" fontId="2" fillId="0" borderId="2" xfId="1" applyNumberFormat="1" applyFont="1" applyBorder="1" applyAlignment="1">
      <alignment horizontal="center" vertical="center"/>
    </xf>
    <xf numFmtId="0" fontId="2" fillId="0" borderId="1" xfId="0" applyFont="1" applyBorder="1" applyAlignment="1">
      <alignment horizontal="center" vertical="center"/>
    </xf>
    <xf numFmtId="49" fontId="2" fillId="0" borderId="3" xfId="0" applyNumberFormat="1" applyFont="1" applyBorder="1" applyAlignment="1">
      <alignment horizontal="justify" vertical="center" wrapText="1"/>
    </xf>
    <xf numFmtId="0" fontId="2" fillId="0" borderId="3" xfId="0" applyFont="1" applyBorder="1" applyAlignment="1">
      <alignment horizontal="center" vertical="center"/>
    </xf>
    <xf numFmtId="0" fontId="2" fillId="3" borderId="3" xfId="0" applyFont="1" applyFill="1" applyBorder="1" applyAlignment="1">
      <alignment horizontal="center" vertical="center"/>
    </xf>
    <xf numFmtId="0" fontId="9" fillId="0" borderId="3" xfId="0" applyFont="1" applyBorder="1" applyAlignment="1">
      <alignment horizontal="center" vertical="center"/>
    </xf>
    <xf numFmtId="44" fontId="2" fillId="0" borderId="3" xfId="1" applyFont="1" applyBorder="1" applyAlignment="1">
      <alignment horizontal="center" vertical="center"/>
    </xf>
    <xf numFmtId="49" fontId="2" fillId="0" borderId="4" xfId="0" applyNumberFormat="1" applyFont="1" applyBorder="1" applyAlignment="1">
      <alignment horizontal="justify" vertical="center" wrapText="1"/>
    </xf>
    <xf numFmtId="0" fontId="2" fillId="0" borderId="4" xfId="0" applyFont="1" applyBorder="1" applyAlignment="1">
      <alignment horizontal="center" vertical="center"/>
    </xf>
    <xf numFmtId="49" fontId="9" fillId="0" borderId="4" xfId="0" applyNumberFormat="1" applyFont="1" applyBorder="1" applyAlignment="1">
      <alignment horizontal="justify" vertical="center" wrapText="1"/>
    </xf>
    <xf numFmtId="49" fontId="2" fillId="0" borderId="4" xfId="0" applyNumberFormat="1" applyFont="1" applyBorder="1" applyAlignment="1">
      <alignment horizontal="justify" wrapText="1"/>
    </xf>
    <xf numFmtId="0" fontId="2" fillId="0" borderId="4" xfId="0" applyFont="1" applyBorder="1" applyAlignment="1">
      <alignment horizontal="justify" wrapText="1"/>
    </xf>
    <xf numFmtId="0" fontId="9" fillId="0" borderId="4" xfId="0" applyFont="1" applyBorder="1" applyAlignment="1">
      <alignment horizontal="center" vertical="center"/>
    </xf>
    <xf numFmtId="49" fontId="9" fillId="0" borderId="4" xfId="3" applyNumberFormat="1" applyFont="1" applyBorder="1" applyAlignment="1">
      <alignment horizontal="justify" vertical="center" wrapText="1"/>
    </xf>
    <xf numFmtId="0" fontId="9" fillId="0" borderId="4" xfId="0" applyFont="1" applyBorder="1" applyAlignment="1">
      <alignment horizontal="justify" vertical="center" wrapText="1"/>
    </xf>
    <xf numFmtId="0" fontId="2" fillId="0" borderId="4" xfId="0" applyFont="1" applyBorder="1" applyAlignment="1">
      <alignment horizontal="justify" vertical="center" wrapText="1"/>
    </xf>
    <xf numFmtId="0" fontId="9" fillId="0" borderId="4" xfId="3" applyFont="1" applyBorder="1" applyAlignment="1">
      <alignment horizontal="justify" vertical="center" wrapText="1"/>
    </xf>
    <xf numFmtId="9" fontId="2" fillId="0" borderId="4" xfId="2" applyFont="1" applyBorder="1" applyAlignment="1">
      <alignment horizontal="center" vertical="center"/>
    </xf>
    <xf numFmtId="49" fontId="2" fillId="0" borderId="0" xfId="0" applyNumberFormat="1" applyFont="1" applyAlignment="1">
      <alignment horizontal="justify" wrapText="1"/>
    </xf>
    <xf numFmtId="0" fontId="2" fillId="3" borderId="0" xfId="0" applyFont="1" applyFill="1"/>
    <xf numFmtId="0" fontId="9" fillId="3" borderId="4" xfId="0" applyFont="1" applyFill="1" applyBorder="1" applyAlignment="1">
      <alignment horizontal="center" vertical="center"/>
    </xf>
    <xf numFmtId="164" fontId="9" fillId="0" borderId="4" xfId="1" applyNumberFormat="1" applyFont="1" applyBorder="1" applyAlignment="1">
      <alignment horizontal="center" vertical="center"/>
    </xf>
    <xf numFmtId="44" fontId="8" fillId="2" borderId="4" xfId="1" applyFont="1" applyFill="1" applyBorder="1" applyAlignment="1">
      <alignment horizontal="center" vertical="center"/>
    </xf>
    <xf numFmtId="164" fontId="8" fillId="0" borderId="4" xfId="1" applyNumberFormat="1" applyFont="1" applyBorder="1" applyAlignment="1">
      <alignment horizontal="center" vertical="center"/>
    </xf>
    <xf numFmtId="4" fontId="9" fillId="0" borderId="4" xfId="1" applyNumberFormat="1" applyFont="1" applyBorder="1" applyAlignment="1">
      <alignment horizontal="center" vertical="center"/>
    </xf>
    <xf numFmtId="4" fontId="9" fillId="0" borderId="4" xfId="1" applyNumberFormat="1" applyFont="1" applyBorder="1" applyAlignment="1">
      <alignment vertical="center"/>
    </xf>
    <xf numFmtId="0" fontId="8" fillId="0" borderId="0" xfId="4" applyFont="1" applyAlignment="1">
      <alignment horizontal="center" vertical="center" wrapText="1"/>
    </xf>
    <xf numFmtId="49" fontId="8" fillId="0" borderId="5" xfId="0" applyNumberFormat="1" applyFont="1" applyBorder="1" applyAlignment="1">
      <alignment horizontal="center" vertical="center" wrapText="1"/>
    </xf>
    <xf numFmtId="49" fontId="5" fillId="0" borderId="0" xfId="0" applyNumberFormat="1" applyFont="1" applyAlignment="1">
      <alignment horizontal="left" vertical="center" wrapText="1"/>
    </xf>
  </cellXfs>
  <cellStyles count="5">
    <cellStyle name="Normalny" xfId="0" builtinId="0"/>
    <cellStyle name="Normalny 2" xfId="4" xr:uid="{00000000-0005-0000-0000-000001000000}"/>
    <cellStyle name="Normalny_Arkusz1" xfId="3" xr:uid="{00000000-0005-0000-0000-000002000000}"/>
    <cellStyle name="Procentowy" xfId="2" builtinId="5"/>
    <cellStyle name="Walutowy" xfId="1" builtin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5"/>
  <sheetViews>
    <sheetView tabSelected="1" topLeftCell="A37" zoomScale="98" zoomScaleNormal="98" workbookViewId="0">
      <selection activeCell="I75" sqref="I6:I75"/>
    </sheetView>
  </sheetViews>
  <sheetFormatPr defaultColWidth="10.140625" defaultRowHeight="15" x14ac:dyDescent="0.25"/>
  <cols>
    <col min="1" max="1" width="5.28515625" style="12" customWidth="1"/>
    <col min="2" max="2" width="93.28515625" style="39" customWidth="1"/>
    <col min="3" max="3" width="8.42578125" style="12" customWidth="1"/>
    <col min="4" max="4" width="10.140625" style="40"/>
    <col min="5" max="5" width="13.28515625" style="12" customWidth="1"/>
    <col min="6" max="6" width="15" style="12" customWidth="1"/>
    <col min="7" max="7" width="6.7109375" style="12" customWidth="1"/>
    <col min="8" max="8" width="11.7109375" style="12" customWidth="1"/>
    <col min="9" max="9" width="15.5703125" style="12" customWidth="1"/>
    <col min="10" max="10" width="40.28515625" style="12" customWidth="1"/>
    <col min="11" max="16384" width="10.140625" style="12"/>
  </cols>
  <sheetData>
    <row r="1" spans="1:9" ht="15.75" x14ac:dyDescent="0.25">
      <c r="A1" s="10" t="s">
        <v>100</v>
      </c>
      <c r="B1" s="10"/>
      <c r="C1" s="10"/>
      <c r="D1" s="11"/>
      <c r="E1" s="10"/>
      <c r="F1" s="10"/>
      <c r="G1" s="10"/>
      <c r="H1" s="10"/>
      <c r="I1" s="10"/>
    </row>
    <row r="2" spans="1:9" ht="15.75" thickBot="1" x14ac:dyDescent="0.3">
      <c r="A2" s="48"/>
      <c r="B2" s="48"/>
      <c r="C2" s="48"/>
      <c r="D2" s="48"/>
      <c r="E2" s="48"/>
      <c r="F2" s="48"/>
      <c r="G2" s="48"/>
      <c r="H2" s="48"/>
      <c r="I2" s="48"/>
    </row>
    <row r="3" spans="1:9" ht="45.75" thickBot="1" x14ac:dyDescent="0.3">
      <c r="A3" s="13" t="s">
        <v>1</v>
      </c>
      <c r="B3" s="14" t="s">
        <v>2</v>
      </c>
      <c r="C3" s="13" t="s">
        <v>3</v>
      </c>
      <c r="D3" s="15" t="s">
        <v>4</v>
      </c>
      <c r="E3" s="13" t="s">
        <v>5</v>
      </c>
      <c r="F3" s="16" t="s">
        <v>97</v>
      </c>
      <c r="G3" s="16" t="s">
        <v>6</v>
      </c>
      <c r="H3" s="16" t="s">
        <v>99</v>
      </c>
      <c r="I3" s="13" t="s">
        <v>98</v>
      </c>
    </row>
    <row r="4" spans="1:9" ht="15.75" thickBot="1" x14ac:dyDescent="0.3">
      <c r="A4" s="17">
        <v>1</v>
      </c>
      <c r="B4" s="18">
        <v>2</v>
      </c>
      <c r="C4" s="17">
        <v>3</v>
      </c>
      <c r="D4" s="19">
        <v>4</v>
      </c>
      <c r="E4" s="20">
        <v>5</v>
      </c>
      <c r="F4" s="21">
        <v>6</v>
      </c>
      <c r="G4" s="21">
        <v>7</v>
      </c>
      <c r="H4" s="21">
        <v>8</v>
      </c>
      <c r="I4" s="17">
        <v>9</v>
      </c>
    </row>
    <row r="5" spans="1:9" x14ac:dyDescent="0.25">
      <c r="A5" s="22"/>
      <c r="B5" s="23"/>
      <c r="C5" s="24"/>
      <c r="D5" s="25"/>
      <c r="E5" s="26"/>
      <c r="F5" s="27"/>
      <c r="G5" s="27"/>
      <c r="H5" s="27"/>
      <c r="I5" s="24"/>
    </row>
    <row r="6" spans="1:9" ht="105" x14ac:dyDescent="0.25">
      <c r="A6" s="29">
        <v>1</v>
      </c>
      <c r="B6" s="28" t="s">
        <v>7</v>
      </c>
      <c r="C6" s="29" t="s">
        <v>0</v>
      </c>
      <c r="D6" s="41">
        <v>90</v>
      </c>
      <c r="E6" s="45"/>
      <c r="F6" s="3">
        <f t="shared" ref="F6:F69" si="0">ROUND(E6*D6,20)</f>
        <v>0</v>
      </c>
      <c r="G6" s="38"/>
      <c r="H6" s="38"/>
      <c r="I6" s="3">
        <f t="shared" ref="I6:I69" si="1">ROUND(E6+(E6*G6),2)</f>
        <v>0</v>
      </c>
    </row>
    <row r="7" spans="1:9" ht="135" x14ac:dyDescent="0.25">
      <c r="A7" s="29">
        <v>2</v>
      </c>
      <c r="B7" s="30" t="s">
        <v>8</v>
      </c>
      <c r="C7" s="29" t="s">
        <v>0</v>
      </c>
      <c r="D7" s="41">
        <v>2000</v>
      </c>
      <c r="E7" s="46"/>
      <c r="F7" s="3">
        <f t="shared" si="0"/>
        <v>0</v>
      </c>
      <c r="G7" s="38"/>
      <c r="H7" s="38"/>
      <c r="I7" s="3">
        <f t="shared" si="1"/>
        <v>0</v>
      </c>
    </row>
    <row r="8" spans="1:9" ht="150" x14ac:dyDescent="0.25">
      <c r="A8" s="29">
        <v>3</v>
      </c>
      <c r="B8" s="30" t="s">
        <v>9</v>
      </c>
      <c r="C8" s="29" t="s">
        <v>0</v>
      </c>
      <c r="D8" s="41">
        <v>70</v>
      </c>
      <c r="E8" s="46"/>
      <c r="F8" s="3">
        <f t="shared" si="0"/>
        <v>0</v>
      </c>
      <c r="G8" s="38"/>
      <c r="H8" s="38"/>
      <c r="I8" s="3">
        <f t="shared" si="1"/>
        <v>0</v>
      </c>
    </row>
    <row r="9" spans="1:9" ht="90" x14ac:dyDescent="0.25">
      <c r="A9" s="29">
        <v>4</v>
      </c>
      <c r="B9" s="30" t="s">
        <v>10</v>
      </c>
      <c r="C9" s="29" t="s">
        <v>0</v>
      </c>
      <c r="D9" s="41">
        <v>25</v>
      </c>
      <c r="E9" s="46"/>
      <c r="F9" s="3">
        <f t="shared" si="0"/>
        <v>0</v>
      </c>
      <c r="G9" s="38"/>
      <c r="H9" s="38"/>
      <c r="I9" s="3">
        <f t="shared" si="1"/>
        <v>0</v>
      </c>
    </row>
    <row r="10" spans="1:9" ht="75" x14ac:dyDescent="0.25">
      <c r="A10" s="29">
        <v>5</v>
      </c>
      <c r="B10" s="31" t="s">
        <v>11</v>
      </c>
      <c r="C10" s="29" t="s">
        <v>0</v>
      </c>
      <c r="D10" s="41">
        <v>230</v>
      </c>
      <c r="E10" s="46"/>
      <c r="F10" s="3">
        <f t="shared" si="0"/>
        <v>0</v>
      </c>
      <c r="G10" s="38"/>
      <c r="H10" s="38"/>
      <c r="I10" s="3">
        <f t="shared" si="1"/>
        <v>0</v>
      </c>
    </row>
    <row r="11" spans="1:9" ht="75" x14ac:dyDescent="0.25">
      <c r="A11" s="29">
        <v>6</v>
      </c>
      <c r="B11" s="32" t="s">
        <v>12</v>
      </c>
      <c r="C11" s="33" t="s">
        <v>0</v>
      </c>
      <c r="D11" s="41">
        <v>20</v>
      </c>
      <c r="E11" s="46"/>
      <c r="F11" s="3">
        <f t="shared" si="0"/>
        <v>0</v>
      </c>
      <c r="G11" s="38"/>
      <c r="H11" s="38"/>
      <c r="I11" s="3">
        <f t="shared" si="1"/>
        <v>0</v>
      </c>
    </row>
    <row r="12" spans="1:9" ht="90" x14ac:dyDescent="0.25">
      <c r="A12" s="29">
        <v>7</v>
      </c>
      <c r="B12" s="30" t="s">
        <v>13</v>
      </c>
      <c r="C12" s="29" t="s">
        <v>0</v>
      </c>
      <c r="D12" s="41">
        <v>25</v>
      </c>
      <c r="E12" s="46"/>
      <c r="F12" s="3">
        <f t="shared" si="0"/>
        <v>0</v>
      </c>
      <c r="G12" s="38"/>
      <c r="H12" s="38"/>
      <c r="I12" s="3">
        <f t="shared" si="1"/>
        <v>0</v>
      </c>
    </row>
    <row r="13" spans="1:9" ht="30" x14ac:dyDescent="0.25">
      <c r="A13" s="29">
        <v>8</v>
      </c>
      <c r="B13" s="30" t="s">
        <v>87</v>
      </c>
      <c r="C13" s="29" t="s">
        <v>17</v>
      </c>
      <c r="D13" s="41">
        <v>15</v>
      </c>
      <c r="E13" s="46"/>
      <c r="F13" s="3">
        <f t="shared" si="0"/>
        <v>0</v>
      </c>
      <c r="G13" s="38"/>
      <c r="H13" s="38"/>
      <c r="I13" s="3">
        <f t="shared" si="1"/>
        <v>0</v>
      </c>
    </row>
    <row r="14" spans="1:9" ht="30" x14ac:dyDescent="0.25">
      <c r="A14" s="29">
        <v>9</v>
      </c>
      <c r="B14" s="30" t="s">
        <v>14</v>
      </c>
      <c r="C14" s="33" t="s">
        <v>0</v>
      </c>
      <c r="D14" s="41">
        <v>7000</v>
      </c>
      <c r="E14" s="46"/>
      <c r="F14" s="3">
        <f t="shared" si="0"/>
        <v>0</v>
      </c>
      <c r="G14" s="38"/>
      <c r="H14" s="38"/>
      <c r="I14" s="3">
        <f t="shared" si="1"/>
        <v>0</v>
      </c>
    </row>
    <row r="15" spans="1:9" ht="60" x14ac:dyDescent="0.25">
      <c r="A15" s="29">
        <v>10</v>
      </c>
      <c r="B15" s="30" t="s">
        <v>15</v>
      </c>
      <c r="C15" s="29" t="s">
        <v>17</v>
      </c>
      <c r="D15" s="41">
        <v>10</v>
      </c>
      <c r="E15" s="46"/>
      <c r="F15" s="3">
        <f t="shared" si="0"/>
        <v>0</v>
      </c>
      <c r="G15" s="38"/>
      <c r="H15" s="38"/>
      <c r="I15" s="3">
        <f t="shared" si="1"/>
        <v>0</v>
      </c>
    </row>
    <row r="16" spans="1:9" ht="45" x14ac:dyDescent="0.25">
      <c r="A16" s="29">
        <v>11</v>
      </c>
      <c r="B16" s="34" t="s">
        <v>16</v>
      </c>
      <c r="C16" s="29" t="s">
        <v>17</v>
      </c>
      <c r="D16" s="41">
        <v>4</v>
      </c>
      <c r="E16" s="46"/>
      <c r="F16" s="3">
        <f t="shared" si="0"/>
        <v>0</v>
      </c>
      <c r="G16" s="38"/>
      <c r="H16" s="38"/>
      <c r="I16" s="3">
        <f t="shared" si="1"/>
        <v>0</v>
      </c>
    </row>
    <row r="17" spans="1:9" ht="105" x14ac:dyDescent="0.25">
      <c r="A17" s="29">
        <v>12</v>
      </c>
      <c r="B17" s="34" t="s">
        <v>18</v>
      </c>
      <c r="C17" s="29" t="s">
        <v>0</v>
      </c>
      <c r="D17" s="41">
        <v>200</v>
      </c>
      <c r="E17" s="46"/>
      <c r="F17" s="3">
        <f t="shared" si="0"/>
        <v>0</v>
      </c>
      <c r="G17" s="38"/>
      <c r="H17" s="38"/>
      <c r="I17" s="3">
        <f t="shared" si="1"/>
        <v>0</v>
      </c>
    </row>
    <row r="18" spans="1:9" ht="15.75" x14ac:dyDescent="0.25">
      <c r="A18" s="29">
        <v>13</v>
      </c>
      <c r="B18" s="35" t="s">
        <v>19</v>
      </c>
      <c r="C18" s="33" t="s">
        <v>17</v>
      </c>
      <c r="D18" s="41">
        <v>400</v>
      </c>
      <c r="E18" s="46"/>
      <c r="F18" s="3">
        <f t="shared" si="0"/>
        <v>0</v>
      </c>
      <c r="G18" s="38"/>
      <c r="H18" s="38"/>
      <c r="I18" s="3">
        <f t="shared" si="1"/>
        <v>0</v>
      </c>
    </row>
    <row r="19" spans="1:9" ht="15.75" x14ac:dyDescent="0.25">
      <c r="A19" s="29">
        <v>14</v>
      </c>
      <c r="B19" s="35" t="s">
        <v>20</v>
      </c>
      <c r="C19" s="33" t="s">
        <v>17</v>
      </c>
      <c r="D19" s="41">
        <v>300</v>
      </c>
      <c r="E19" s="46"/>
      <c r="F19" s="3">
        <f t="shared" si="0"/>
        <v>0</v>
      </c>
      <c r="G19" s="38"/>
      <c r="H19" s="38"/>
      <c r="I19" s="3">
        <f t="shared" si="1"/>
        <v>0</v>
      </c>
    </row>
    <row r="20" spans="1:9" ht="15.75" x14ac:dyDescent="0.25">
      <c r="A20" s="29">
        <v>15</v>
      </c>
      <c r="B20" s="35" t="s">
        <v>21</v>
      </c>
      <c r="C20" s="33" t="s">
        <v>17</v>
      </c>
      <c r="D20" s="41">
        <v>400</v>
      </c>
      <c r="E20" s="46"/>
      <c r="F20" s="3">
        <f t="shared" si="0"/>
        <v>0</v>
      </c>
      <c r="G20" s="38"/>
      <c r="H20" s="38"/>
      <c r="I20" s="3">
        <f t="shared" si="1"/>
        <v>0</v>
      </c>
    </row>
    <row r="21" spans="1:9" ht="15.75" x14ac:dyDescent="0.25">
      <c r="A21" s="29">
        <v>16</v>
      </c>
      <c r="B21" s="35" t="s">
        <v>22</v>
      </c>
      <c r="C21" s="33" t="s">
        <v>17</v>
      </c>
      <c r="D21" s="41">
        <v>2000</v>
      </c>
      <c r="E21" s="46"/>
      <c r="F21" s="3">
        <f t="shared" si="0"/>
        <v>0</v>
      </c>
      <c r="G21" s="38"/>
      <c r="H21" s="38"/>
      <c r="I21" s="3">
        <f t="shared" si="1"/>
        <v>0</v>
      </c>
    </row>
    <row r="22" spans="1:9" ht="15.75" x14ac:dyDescent="0.25">
      <c r="A22" s="29">
        <v>17</v>
      </c>
      <c r="B22" s="35" t="s">
        <v>23</v>
      </c>
      <c r="C22" s="33" t="s">
        <v>17</v>
      </c>
      <c r="D22" s="41">
        <v>2000</v>
      </c>
      <c r="E22" s="46"/>
      <c r="F22" s="3">
        <f t="shared" si="0"/>
        <v>0</v>
      </c>
      <c r="G22" s="38"/>
      <c r="H22" s="38"/>
      <c r="I22" s="3">
        <f t="shared" si="1"/>
        <v>0</v>
      </c>
    </row>
    <row r="23" spans="1:9" ht="15.75" x14ac:dyDescent="0.25">
      <c r="A23" s="29">
        <v>18</v>
      </c>
      <c r="B23" s="35" t="s">
        <v>24</v>
      </c>
      <c r="C23" s="33" t="s">
        <v>17</v>
      </c>
      <c r="D23" s="41">
        <v>2000</v>
      </c>
      <c r="E23" s="46"/>
      <c r="F23" s="3">
        <f t="shared" si="0"/>
        <v>0</v>
      </c>
      <c r="G23" s="38"/>
      <c r="H23" s="38"/>
      <c r="I23" s="3">
        <f t="shared" si="1"/>
        <v>0</v>
      </c>
    </row>
    <row r="24" spans="1:9" ht="60" x14ac:dyDescent="0.25">
      <c r="A24" s="29">
        <v>19</v>
      </c>
      <c r="B24" s="34" t="s">
        <v>25</v>
      </c>
      <c r="C24" s="29" t="s">
        <v>17</v>
      </c>
      <c r="D24" s="41">
        <v>127</v>
      </c>
      <c r="E24" s="46"/>
      <c r="F24" s="3">
        <f t="shared" si="0"/>
        <v>0</v>
      </c>
      <c r="G24" s="38"/>
      <c r="H24" s="38"/>
      <c r="I24" s="3">
        <f t="shared" si="1"/>
        <v>0</v>
      </c>
    </row>
    <row r="25" spans="1:9" ht="60" x14ac:dyDescent="0.25">
      <c r="A25" s="29">
        <v>20</v>
      </c>
      <c r="B25" s="34" t="s">
        <v>26</v>
      </c>
      <c r="C25" s="29" t="s">
        <v>17</v>
      </c>
      <c r="D25" s="41">
        <v>16</v>
      </c>
      <c r="E25" s="46"/>
      <c r="F25" s="3">
        <f t="shared" si="0"/>
        <v>0</v>
      </c>
      <c r="G25" s="38"/>
      <c r="H25" s="38"/>
      <c r="I25" s="3">
        <f t="shared" si="1"/>
        <v>0</v>
      </c>
    </row>
    <row r="26" spans="1:9" ht="60" x14ac:dyDescent="0.25">
      <c r="A26" s="29">
        <v>21</v>
      </c>
      <c r="B26" s="34" t="s">
        <v>27</v>
      </c>
      <c r="C26" s="29" t="s">
        <v>17</v>
      </c>
      <c r="D26" s="41">
        <v>420</v>
      </c>
      <c r="E26" s="46"/>
      <c r="F26" s="3">
        <f t="shared" si="0"/>
        <v>0</v>
      </c>
      <c r="G26" s="38"/>
      <c r="H26" s="38"/>
      <c r="I26" s="3">
        <f t="shared" si="1"/>
        <v>0</v>
      </c>
    </row>
    <row r="27" spans="1:9" ht="30" x14ac:dyDescent="0.25">
      <c r="A27" s="29">
        <v>22</v>
      </c>
      <c r="B27" s="31" t="s">
        <v>28</v>
      </c>
      <c r="C27" s="29" t="s">
        <v>95</v>
      </c>
      <c r="D27" s="41">
        <v>30</v>
      </c>
      <c r="E27" s="46"/>
      <c r="F27" s="3">
        <f t="shared" si="0"/>
        <v>0</v>
      </c>
      <c r="G27" s="38">
        <v>0.23</v>
      </c>
      <c r="H27" s="38"/>
      <c r="I27" s="3">
        <f t="shared" si="1"/>
        <v>0</v>
      </c>
    </row>
    <row r="28" spans="1:9" ht="45" x14ac:dyDescent="0.25">
      <c r="A28" s="29">
        <v>23</v>
      </c>
      <c r="B28" s="34" t="s">
        <v>29</v>
      </c>
      <c r="C28" s="29" t="s">
        <v>17</v>
      </c>
      <c r="D28" s="41">
        <v>3</v>
      </c>
      <c r="E28" s="46"/>
      <c r="F28" s="3">
        <f t="shared" si="0"/>
        <v>0</v>
      </c>
      <c r="G28" s="38"/>
      <c r="H28" s="38"/>
      <c r="I28" s="3">
        <f t="shared" si="1"/>
        <v>0</v>
      </c>
    </row>
    <row r="29" spans="1:9" ht="30" x14ac:dyDescent="0.25">
      <c r="A29" s="29">
        <v>24</v>
      </c>
      <c r="B29" s="34" t="s">
        <v>30</v>
      </c>
      <c r="C29" s="29" t="s">
        <v>17</v>
      </c>
      <c r="D29" s="41">
        <v>50</v>
      </c>
      <c r="E29" s="46"/>
      <c r="F29" s="3">
        <f t="shared" si="0"/>
        <v>0</v>
      </c>
      <c r="G29" s="38"/>
      <c r="H29" s="38"/>
      <c r="I29" s="3">
        <f t="shared" si="1"/>
        <v>0</v>
      </c>
    </row>
    <row r="30" spans="1:9" ht="15.75" x14ac:dyDescent="0.25">
      <c r="A30" s="29">
        <v>25</v>
      </c>
      <c r="B30" s="34" t="s">
        <v>31</v>
      </c>
      <c r="C30" s="29" t="s">
        <v>0</v>
      </c>
      <c r="D30" s="41">
        <v>20</v>
      </c>
      <c r="E30" s="46"/>
      <c r="F30" s="3">
        <f t="shared" si="0"/>
        <v>0</v>
      </c>
      <c r="G30" s="38"/>
      <c r="H30" s="38"/>
      <c r="I30" s="3">
        <f t="shared" si="1"/>
        <v>0</v>
      </c>
    </row>
    <row r="31" spans="1:9" ht="60" x14ac:dyDescent="0.25">
      <c r="A31" s="29">
        <v>26</v>
      </c>
      <c r="B31" s="34" t="s">
        <v>32</v>
      </c>
      <c r="C31" s="29" t="s">
        <v>17</v>
      </c>
      <c r="D31" s="41">
        <v>2</v>
      </c>
      <c r="E31" s="46"/>
      <c r="F31" s="3">
        <f t="shared" si="0"/>
        <v>0</v>
      </c>
      <c r="G31" s="38"/>
      <c r="H31" s="38"/>
      <c r="I31" s="3">
        <f t="shared" si="1"/>
        <v>0</v>
      </c>
    </row>
    <row r="32" spans="1:9" ht="90" x14ac:dyDescent="0.25">
      <c r="A32" s="29">
        <v>27</v>
      </c>
      <c r="B32" s="34" t="s">
        <v>33</v>
      </c>
      <c r="C32" s="29" t="s">
        <v>0</v>
      </c>
      <c r="D32" s="41">
        <v>4</v>
      </c>
      <c r="E32" s="46"/>
      <c r="F32" s="3">
        <f t="shared" si="0"/>
        <v>0</v>
      </c>
      <c r="G32" s="38"/>
      <c r="H32" s="38"/>
      <c r="I32" s="3">
        <f t="shared" si="1"/>
        <v>0</v>
      </c>
    </row>
    <row r="33" spans="1:9" ht="90" x14ac:dyDescent="0.25">
      <c r="A33" s="29">
        <v>28</v>
      </c>
      <c r="B33" s="34" t="s">
        <v>34</v>
      </c>
      <c r="C33" s="29" t="s">
        <v>0</v>
      </c>
      <c r="D33" s="41">
        <v>55</v>
      </c>
      <c r="E33" s="46"/>
      <c r="F33" s="3">
        <f t="shared" si="0"/>
        <v>0</v>
      </c>
      <c r="G33" s="38"/>
      <c r="H33" s="38"/>
      <c r="I33" s="3">
        <f t="shared" si="1"/>
        <v>0</v>
      </c>
    </row>
    <row r="34" spans="1:9" ht="60" x14ac:dyDescent="0.25">
      <c r="A34" s="29">
        <v>29</v>
      </c>
      <c r="B34" s="34" t="s">
        <v>35</v>
      </c>
      <c r="C34" s="29" t="s">
        <v>17</v>
      </c>
      <c r="D34" s="41">
        <v>22</v>
      </c>
      <c r="E34" s="46"/>
      <c r="F34" s="3">
        <f t="shared" si="0"/>
        <v>0</v>
      </c>
      <c r="G34" s="38"/>
      <c r="H34" s="38"/>
      <c r="I34" s="3">
        <f t="shared" si="1"/>
        <v>0</v>
      </c>
    </row>
    <row r="35" spans="1:9" ht="45" x14ac:dyDescent="0.25">
      <c r="A35" s="29">
        <v>30</v>
      </c>
      <c r="B35" s="34" t="s">
        <v>36</v>
      </c>
      <c r="C35" s="29" t="s">
        <v>0</v>
      </c>
      <c r="D35" s="41">
        <v>100</v>
      </c>
      <c r="E35" s="46"/>
      <c r="F35" s="3">
        <f t="shared" si="0"/>
        <v>0</v>
      </c>
      <c r="G35" s="38"/>
      <c r="H35" s="38"/>
      <c r="I35" s="3">
        <f t="shared" si="1"/>
        <v>0</v>
      </c>
    </row>
    <row r="36" spans="1:9" ht="45" x14ac:dyDescent="0.25">
      <c r="A36" s="29">
        <v>31</v>
      </c>
      <c r="B36" s="34" t="s">
        <v>37</v>
      </c>
      <c r="C36" s="29" t="s">
        <v>0</v>
      </c>
      <c r="D36" s="41">
        <v>23</v>
      </c>
      <c r="E36" s="46"/>
      <c r="F36" s="3">
        <f t="shared" si="0"/>
        <v>0</v>
      </c>
      <c r="G36" s="38"/>
      <c r="H36" s="38"/>
      <c r="I36" s="3">
        <f t="shared" si="1"/>
        <v>0</v>
      </c>
    </row>
    <row r="37" spans="1:9" ht="60" x14ac:dyDescent="0.25">
      <c r="A37" s="29">
        <v>32</v>
      </c>
      <c r="B37" s="34" t="s">
        <v>38</v>
      </c>
      <c r="C37" s="29" t="s">
        <v>0</v>
      </c>
      <c r="D37" s="41">
        <v>52</v>
      </c>
      <c r="E37" s="46"/>
      <c r="F37" s="3">
        <f t="shared" si="0"/>
        <v>0</v>
      </c>
      <c r="G37" s="38"/>
      <c r="H37" s="38"/>
      <c r="I37" s="3">
        <f t="shared" si="1"/>
        <v>0</v>
      </c>
    </row>
    <row r="38" spans="1:9" ht="15.75" x14ac:dyDescent="0.25">
      <c r="A38" s="29">
        <v>33</v>
      </c>
      <c r="B38" s="35" t="s">
        <v>88</v>
      </c>
      <c r="C38" s="33" t="s">
        <v>0</v>
      </c>
      <c r="D38" s="41">
        <v>5</v>
      </c>
      <c r="E38" s="46"/>
      <c r="F38" s="3">
        <f t="shared" si="0"/>
        <v>0</v>
      </c>
      <c r="G38" s="38"/>
      <c r="H38" s="38"/>
      <c r="I38" s="3">
        <f t="shared" si="1"/>
        <v>0</v>
      </c>
    </row>
    <row r="39" spans="1:9" ht="30" x14ac:dyDescent="0.25">
      <c r="A39" s="29">
        <v>34</v>
      </c>
      <c r="B39" s="34" t="s">
        <v>39</v>
      </c>
      <c r="C39" s="29" t="s">
        <v>17</v>
      </c>
      <c r="D39" s="41">
        <v>200</v>
      </c>
      <c r="E39" s="46"/>
      <c r="F39" s="3">
        <f t="shared" si="0"/>
        <v>0</v>
      </c>
      <c r="G39" s="38"/>
      <c r="H39" s="38"/>
      <c r="I39" s="3">
        <f t="shared" si="1"/>
        <v>0</v>
      </c>
    </row>
    <row r="40" spans="1:9" ht="150" x14ac:dyDescent="0.25">
      <c r="A40" s="29">
        <v>35</v>
      </c>
      <c r="B40" s="34" t="s">
        <v>40</v>
      </c>
      <c r="C40" s="29" t="s">
        <v>0</v>
      </c>
      <c r="D40" s="41">
        <v>5000</v>
      </c>
      <c r="E40" s="46"/>
      <c r="F40" s="3">
        <f t="shared" si="0"/>
        <v>0</v>
      </c>
      <c r="G40" s="38"/>
      <c r="H40" s="38"/>
      <c r="I40" s="3">
        <f t="shared" si="1"/>
        <v>0</v>
      </c>
    </row>
    <row r="41" spans="1:9" ht="45" x14ac:dyDescent="0.25">
      <c r="A41" s="29">
        <v>36</v>
      </c>
      <c r="B41" s="34" t="s">
        <v>41</v>
      </c>
      <c r="C41" s="29" t="s">
        <v>0</v>
      </c>
      <c r="D41" s="41">
        <v>25</v>
      </c>
      <c r="E41" s="46"/>
      <c r="F41" s="3">
        <f t="shared" si="0"/>
        <v>0</v>
      </c>
      <c r="G41" s="38"/>
      <c r="H41" s="38"/>
      <c r="I41" s="3">
        <f t="shared" si="1"/>
        <v>0</v>
      </c>
    </row>
    <row r="42" spans="1:9" ht="30" x14ac:dyDescent="0.25">
      <c r="A42" s="29">
        <v>37</v>
      </c>
      <c r="B42" s="34" t="s">
        <v>42</v>
      </c>
      <c r="C42" s="29" t="s">
        <v>0</v>
      </c>
      <c r="D42" s="41">
        <v>250</v>
      </c>
      <c r="E42" s="46"/>
      <c r="F42" s="3">
        <f t="shared" si="0"/>
        <v>0</v>
      </c>
      <c r="G42" s="38"/>
      <c r="H42" s="38"/>
      <c r="I42" s="3">
        <f t="shared" si="1"/>
        <v>0</v>
      </c>
    </row>
    <row r="43" spans="1:9" ht="30" x14ac:dyDescent="0.25">
      <c r="A43" s="29">
        <v>38</v>
      </c>
      <c r="B43" s="34" t="s">
        <v>43</v>
      </c>
      <c r="C43" s="29" t="s">
        <v>0</v>
      </c>
      <c r="D43" s="41">
        <v>20</v>
      </c>
      <c r="E43" s="46"/>
      <c r="F43" s="3">
        <f t="shared" si="0"/>
        <v>0</v>
      </c>
      <c r="G43" s="38"/>
      <c r="H43" s="38"/>
      <c r="I43" s="3">
        <f t="shared" si="1"/>
        <v>0</v>
      </c>
    </row>
    <row r="44" spans="1:9" ht="30" x14ac:dyDescent="0.25">
      <c r="A44" s="29">
        <v>39</v>
      </c>
      <c r="B44" s="34" t="s">
        <v>44</v>
      </c>
      <c r="C44" s="29" t="s">
        <v>95</v>
      </c>
      <c r="D44" s="41">
        <v>1000</v>
      </c>
      <c r="E44" s="46"/>
      <c r="F44" s="3">
        <f t="shared" si="0"/>
        <v>0</v>
      </c>
      <c r="G44" s="38"/>
      <c r="H44" s="38"/>
      <c r="I44" s="3">
        <f t="shared" si="1"/>
        <v>0</v>
      </c>
    </row>
    <row r="45" spans="1:9" ht="120" x14ac:dyDescent="0.25">
      <c r="A45" s="29">
        <v>40</v>
      </c>
      <c r="B45" s="34" t="s">
        <v>45</v>
      </c>
      <c r="C45" s="29" t="s">
        <v>0</v>
      </c>
      <c r="D45" s="41">
        <v>260</v>
      </c>
      <c r="E45" s="46"/>
      <c r="F45" s="3">
        <f t="shared" si="0"/>
        <v>0</v>
      </c>
      <c r="G45" s="38"/>
      <c r="H45" s="38"/>
      <c r="I45" s="3">
        <f t="shared" si="1"/>
        <v>0</v>
      </c>
    </row>
    <row r="46" spans="1:9" ht="15.75" x14ac:dyDescent="0.25">
      <c r="A46" s="29">
        <v>41</v>
      </c>
      <c r="B46" s="36" t="s">
        <v>89</v>
      </c>
      <c r="C46" s="29" t="s">
        <v>0</v>
      </c>
      <c r="D46" s="41">
        <v>100</v>
      </c>
      <c r="E46" s="46"/>
      <c r="F46" s="3">
        <f t="shared" si="0"/>
        <v>0</v>
      </c>
      <c r="G46" s="38"/>
      <c r="H46" s="38"/>
      <c r="I46" s="3">
        <f t="shared" si="1"/>
        <v>0</v>
      </c>
    </row>
    <row r="47" spans="1:9" ht="15.75" x14ac:dyDescent="0.25">
      <c r="A47" s="29">
        <v>42</v>
      </c>
      <c r="B47" s="36" t="s">
        <v>90</v>
      </c>
      <c r="C47" s="29" t="s">
        <v>0</v>
      </c>
      <c r="D47" s="41">
        <v>300</v>
      </c>
      <c r="E47" s="46"/>
      <c r="F47" s="3">
        <f t="shared" si="0"/>
        <v>0</v>
      </c>
      <c r="G47" s="38"/>
      <c r="H47" s="38"/>
      <c r="I47" s="3">
        <f t="shared" si="1"/>
        <v>0</v>
      </c>
    </row>
    <row r="48" spans="1:9" ht="15.75" x14ac:dyDescent="0.25">
      <c r="A48" s="29">
        <v>43</v>
      </c>
      <c r="B48" s="36" t="s">
        <v>91</v>
      </c>
      <c r="C48" s="29" t="s">
        <v>0</v>
      </c>
      <c r="D48" s="41">
        <v>5</v>
      </c>
      <c r="E48" s="46"/>
      <c r="F48" s="3">
        <f t="shared" si="0"/>
        <v>0</v>
      </c>
      <c r="G48" s="38"/>
      <c r="H48" s="38"/>
      <c r="I48" s="3">
        <f t="shared" si="1"/>
        <v>0</v>
      </c>
    </row>
    <row r="49" spans="1:9" ht="120" x14ac:dyDescent="0.25">
      <c r="A49" s="29">
        <v>44</v>
      </c>
      <c r="B49" s="36" t="s">
        <v>46</v>
      </c>
      <c r="C49" s="29" t="s">
        <v>17</v>
      </c>
      <c r="D49" s="41">
        <v>1</v>
      </c>
      <c r="E49" s="46"/>
      <c r="F49" s="3">
        <f t="shared" si="0"/>
        <v>0</v>
      </c>
      <c r="G49" s="38"/>
      <c r="H49" s="38"/>
      <c r="I49" s="3">
        <f t="shared" si="1"/>
        <v>0</v>
      </c>
    </row>
    <row r="50" spans="1:9" ht="105" x14ac:dyDescent="0.25">
      <c r="A50" s="29">
        <v>45</v>
      </c>
      <c r="B50" s="36" t="s">
        <v>47</v>
      </c>
      <c r="C50" s="29" t="s">
        <v>0</v>
      </c>
      <c r="D50" s="41">
        <v>600</v>
      </c>
      <c r="E50" s="46"/>
      <c r="F50" s="3">
        <f t="shared" si="0"/>
        <v>0</v>
      </c>
      <c r="G50" s="38"/>
      <c r="H50" s="38"/>
      <c r="I50" s="3">
        <f t="shared" si="1"/>
        <v>0</v>
      </c>
    </row>
    <row r="51" spans="1:9" ht="120" x14ac:dyDescent="0.25">
      <c r="A51" s="29">
        <v>46</v>
      </c>
      <c r="B51" s="36" t="s">
        <v>48</v>
      </c>
      <c r="C51" s="29" t="s">
        <v>17</v>
      </c>
      <c r="D51" s="41">
        <v>4</v>
      </c>
      <c r="E51" s="46"/>
      <c r="F51" s="3">
        <f t="shared" si="0"/>
        <v>0</v>
      </c>
      <c r="G51" s="38"/>
      <c r="H51" s="38"/>
      <c r="I51" s="3">
        <f t="shared" si="1"/>
        <v>0</v>
      </c>
    </row>
    <row r="52" spans="1:9" ht="120" x14ac:dyDescent="0.25">
      <c r="A52" s="29">
        <v>47</v>
      </c>
      <c r="B52" s="36" t="s">
        <v>49</v>
      </c>
      <c r="C52" s="29" t="s">
        <v>17</v>
      </c>
      <c r="D52" s="41">
        <v>15</v>
      </c>
      <c r="E52" s="46"/>
      <c r="F52" s="3">
        <f t="shared" si="0"/>
        <v>0</v>
      </c>
      <c r="G52" s="38"/>
      <c r="H52" s="38"/>
      <c r="I52" s="3">
        <f t="shared" si="1"/>
        <v>0</v>
      </c>
    </row>
    <row r="53" spans="1:9" ht="120" x14ac:dyDescent="0.25">
      <c r="A53" s="29">
        <v>48</v>
      </c>
      <c r="B53" s="36" t="s">
        <v>50</v>
      </c>
      <c r="C53" s="29" t="s">
        <v>17</v>
      </c>
      <c r="D53" s="41">
        <v>50</v>
      </c>
      <c r="E53" s="46"/>
      <c r="F53" s="3">
        <f t="shared" si="0"/>
        <v>0</v>
      </c>
      <c r="G53" s="38"/>
      <c r="H53" s="38"/>
      <c r="I53" s="3">
        <f t="shared" si="1"/>
        <v>0</v>
      </c>
    </row>
    <row r="54" spans="1:9" ht="120" x14ac:dyDescent="0.25">
      <c r="A54" s="29">
        <v>49</v>
      </c>
      <c r="B54" s="36" t="s">
        <v>51</v>
      </c>
      <c r="C54" s="29" t="s">
        <v>17</v>
      </c>
      <c r="D54" s="41">
        <v>180</v>
      </c>
      <c r="E54" s="46"/>
      <c r="F54" s="3">
        <f t="shared" si="0"/>
        <v>0</v>
      </c>
      <c r="G54" s="38"/>
      <c r="H54" s="38"/>
      <c r="I54" s="3">
        <f t="shared" si="1"/>
        <v>0</v>
      </c>
    </row>
    <row r="55" spans="1:9" ht="135" x14ac:dyDescent="0.25">
      <c r="A55" s="29">
        <v>50</v>
      </c>
      <c r="B55" s="36" t="s">
        <v>52</v>
      </c>
      <c r="C55" s="29" t="s">
        <v>0</v>
      </c>
      <c r="D55" s="41">
        <v>800</v>
      </c>
      <c r="E55" s="46"/>
      <c r="F55" s="3">
        <f t="shared" si="0"/>
        <v>0</v>
      </c>
      <c r="G55" s="38"/>
      <c r="H55" s="38"/>
      <c r="I55" s="3">
        <f t="shared" si="1"/>
        <v>0</v>
      </c>
    </row>
    <row r="56" spans="1:9" ht="75" x14ac:dyDescent="0.25">
      <c r="A56" s="29">
        <v>51</v>
      </c>
      <c r="B56" s="36" t="s">
        <v>53</v>
      </c>
      <c r="C56" s="29" t="s">
        <v>0</v>
      </c>
      <c r="D56" s="41">
        <v>3</v>
      </c>
      <c r="E56" s="46"/>
      <c r="F56" s="3">
        <f t="shared" si="0"/>
        <v>0</v>
      </c>
      <c r="G56" s="38"/>
      <c r="H56" s="38"/>
      <c r="I56" s="3">
        <f t="shared" si="1"/>
        <v>0</v>
      </c>
    </row>
    <row r="57" spans="1:9" ht="75" x14ac:dyDescent="0.25">
      <c r="A57" s="29">
        <v>52</v>
      </c>
      <c r="B57" s="36" t="s">
        <v>54</v>
      </c>
      <c r="C57" s="29" t="s">
        <v>0</v>
      </c>
      <c r="D57" s="41">
        <v>3</v>
      </c>
      <c r="E57" s="46"/>
      <c r="F57" s="3">
        <f t="shared" si="0"/>
        <v>0</v>
      </c>
      <c r="G57" s="38"/>
      <c r="H57" s="38"/>
      <c r="I57" s="3">
        <f t="shared" si="1"/>
        <v>0</v>
      </c>
    </row>
    <row r="58" spans="1:9" ht="15.75" x14ac:dyDescent="0.25">
      <c r="A58" s="29">
        <v>53</v>
      </c>
      <c r="B58" s="36" t="s">
        <v>55</v>
      </c>
      <c r="C58" s="29" t="s">
        <v>17</v>
      </c>
      <c r="D58" s="41">
        <v>2</v>
      </c>
      <c r="E58" s="46"/>
      <c r="F58" s="3">
        <f t="shared" si="0"/>
        <v>0</v>
      </c>
      <c r="G58" s="38"/>
      <c r="H58" s="38"/>
      <c r="I58" s="3">
        <f t="shared" si="1"/>
        <v>0</v>
      </c>
    </row>
    <row r="59" spans="1:9" ht="75" x14ac:dyDescent="0.25">
      <c r="A59" s="29">
        <v>54</v>
      </c>
      <c r="B59" s="36" t="s">
        <v>56</v>
      </c>
      <c r="C59" s="29" t="s">
        <v>17</v>
      </c>
      <c r="D59" s="41">
        <v>100</v>
      </c>
      <c r="E59" s="46"/>
      <c r="F59" s="3">
        <f t="shared" si="0"/>
        <v>0</v>
      </c>
      <c r="G59" s="38"/>
      <c r="H59" s="38"/>
      <c r="I59" s="3">
        <f t="shared" si="1"/>
        <v>0</v>
      </c>
    </row>
    <row r="60" spans="1:9" ht="30" x14ac:dyDescent="0.25">
      <c r="A60" s="29">
        <v>55</v>
      </c>
      <c r="B60" s="36" t="s">
        <v>57</v>
      </c>
      <c r="C60" s="29" t="s">
        <v>0</v>
      </c>
      <c r="D60" s="41">
        <v>4000</v>
      </c>
      <c r="E60" s="46"/>
      <c r="F60" s="3">
        <f t="shared" si="0"/>
        <v>0</v>
      </c>
      <c r="G60" s="38"/>
      <c r="H60" s="38"/>
      <c r="I60" s="3">
        <f t="shared" si="1"/>
        <v>0</v>
      </c>
    </row>
    <row r="61" spans="1:9" ht="15.75" x14ac:dyDescent="0.25">
      <c r="A61" s="29">
        <v>56</v>
      </c>
      <c r="B61" s="36" t="s">
        <v>58</v>
      </c>
      <c r="C61" s="29" t="s">
        <v>17</v>
      </c>
      <c r="D61" s="41">
        <v>80</v>
      </c>
      <c r="E61" s="46"/>
      <c r="F61" s="3">
        <f t="shared" si="0"/>
        <v>0</v>
      </c>
      <c r="G61" s="38"/>
      <c r="H61" s="38"/>
      <c r="I61" s="3">
        <f t="shared" si="1"/>
        <v>0</v>
      </c>
    </row>
    <row r="62" spans="1:9" ht="15.75" x14ac:dyDescent="0.25">
      <c r="A62" s="29">
        <v>57</v>
      </c>
      <c r="B62" s="37" t="s">
        <v>92</v>
      </c>
      <c r="C62" s="29" t="s">
        <v>95</v>
      </c>
      <c r="D62" s="41">
        <v>1300</v>
      </c>
      <c r="E62" s="46"/>
      <c r="F62" s="3">
        <f t="shared" si="0"/>
        <v>0</v>
      </c>
      <c r="G62" s="38"/>
      <c r="H62" s="38"/>
      <c r="I62" s="3">
        <f t="shared" si="1"/>
        <v>0</v>
      </c>
    </row>
    <row r="63" spans="1:9" ht="15.75" x14ac:dyDescent="0.25">
      <c r="A63" s="29">
        <v>58</v>
      </c>
      <c r="B63" s="37" t="s">
        <v>93</v>
      </c>
      <c r="C63" s="29" t="s">
        <v>95</v>
      </c>
      <c r="D63" s="41">
        <v>1300</v>
      </c>
      <c r="E63" s="46"/>
      <c r="F63" s="3">
        <f t="shared" si="0"/>
        <v>0</v>
      </c>
      <c r="G63" s="38"/>
      <c r="H63" s="38"/>
      <c r="I63" s="3">
        <f t="shared" si="1"/>
        <v>0</v>
      </c>
    </row>
    <row r="64" spans="1:9" ht="15.75" x14ac:dyDescent="0.25">
      <c r="A64" s="29">
        <v>59</v>
      </c>
      <c r="B64" s="37" t="s">
        <v>94</v>
      </c>
      <c r="C64" s="29" t="s">
        <v>95</v>
      </c>
      <c r="D64" s="41">
        <v>1300</v>
      </c>
      <c r="E64" s="46"/>
      <c r="F64" s="3">
        <f t="shared" si="0"/>
        <v>0</v>
      </c>
      <c r="G64" s="38"/>
      <c r="H64" s="38"/>
      <c r="I64" s="3">
        <f t="shared" si="1"/>
        <v>0</v>
      </c>
    </row>
    <row r="65" spans="1:9" ht="45" x14ac:dyDescent="0.25">
      <c r="A65" s="29">
        <v>60</v>
      </c>
      <c r="B65" s="36" t="s">
        <v>59</v>
      </c>
      <c r="C65" s="29" t="s">
        <v>0</v>
      </c>
      <c r="D65" s="41">
        <v>300</v>
      </c>
      <c r="E65" s="46"/>
      <c r="F65" s="3">
        <f t="shared" si="0"/>
        <v>0</v>
      </c>
      <c r="G65" s="38"/>
      <c r="H65" s="38"/>
      <c r="I65" s="3">
        <f t="shared" si="1"/>
        <v>0</v>
      </c>
    </row>
    <row r="66" spans="1:9" ht="165" x14ac:dyDescent="0.25">
      <c r="A66" s="29">
        <v>61</v>
      </c>
      <c r="B66" s="36" t="s">
        <v>60</v>
      </c>
      <c r="C66" s="29" t="s">
        <v>95</v>
      </c>
      <c r="D66" s="41">
        <v>5200</v>
      </c>
      <c r="E66" s="46"/>
      <c r="F66" s="3">
        <f t="shared" si="0"/>
        <v>0</v>
      </c>
      <c r="G66" s="38"/>
      <c r="H66" s="38"/>
      <c r="I66" s="3">
        <f t="shared" si="1"/>
        <v>0</v>
      </c>
    </row>
    <row r="67" spans="1:9" ht="60" x14ac:dyDescent="0.25">
      <c r="A67" s="29">
        <v>62</v>
      </c>
      <c r="B67" s="36" t="s">
        <v>61</v>
      </c>
      <c r="C67" s="29" t="s">
        <v>95</v>
      </c>
      <c r="D67" s="41">
        <v>30</v>
      </c>
      <c r="E67" s="46"/>
      <c r="F67" s="3">
        <f t="shared" si="0"/>
        <v>0</v>
      </c>
      <c r="G67" s="38"/>
      <c r="H67" s="38"/>
      <c r="I67" s="3">
        <f t="shared" si="1"/>
        <v>0</v>
      </c>
    </row>
    <row r="68" spans="1:9" ht="75" x14ac:dyDescent="0.25">
      <c r="A68" s="29">
        <v>63</v>
      </c>
      <c r="B68" s="36" t="s">
        <v>62</v>
      </c>
      <c r="C68" s="29" t="s">
        <v>96</v>
      </c>
      <c r="D68" s="41">
        <v>50</v>
      </c>
      <c r="E68" s="46"/>
      <c r="F68" s="3">
        <f t="shared" si="0"/>
        <v>0</v>
      </c>
      <c r="G68" s="38"/>
      <c r="H68" s="38"/>
      <c r="I68" s="3">
        <f t="shared" si="1"/>
        <v>0</v>
      </c>
    </row>
    <row r="69" spans="1:9" ht="90" x14ac:dyDescent="0.25">
      <c r="A69" s="29">
        <v>64</v>
      </c>
      <c r="B69" s="36" t="s">
        <v>63</v>
      </c>
      <c r="C69" s="29" t="s">
        <v>96</v>
      </c>
      <c r="D69" s="41">
        <v>50</v>
      </c>
      <c r="E69" s="46"/>
      <c r="F69" s="3">
        <f t="shared" si="0"/>
        <v>0</v>
      </c>
      <c r="G69" s="38"/>
      <c r="H69" s="38"/>
      <c r="I69" s="3">
        <f t="shared" si="1"/>
        <v>0</v>
      </c>
    </row>
    <row r="70" spans="1:9" ht="105" x14ac:dyDescent="0.25">
      <c r="A70" s="29">
        <v>65</v>
      </c>
      <c r="B70" s="36" t="s">
        <v>64</v>
      </c>
      <c r="C70" s="29" t="s">
        <v>95</v>
      </c>
      <c r="D70" s="41">
        <v>100</v>
      </c>
      <c r="E70" s="46"/>
      <c r="F70" s="3">
        <f t="shared" ref="F70:F75" si="2">ROUND(E70*D70,20)</f>
        <v>0</v>
      </c>
      <c r="G70" s="38"/>
      <c r="H70" s="38"/>
      <c r="I70" s="3">
        <f t="shared" ref="I70:I75" si="3">ROUND(E70+(E70*G70),2)</f>
        <v>0</v>
      </c>
    </row>
    <row r="71" spans="1:9" ht="180" x14ac:dyDescent="0.25">
      <c r="A71" s="29">
        <v>66</v>
      </c>
      <c r="B71" s="36" t="s">
        <v>65</v>
      </c>
      <c r="C71" s="29" t="s">
        <v>17</v>
      </c>
      <c r="D71" s="41">
        <v>15</v>
      </c>
      <c r="E71" s="46"/>
      <c r="F71" s="3">
        <f t="shared" si="2"/>
        <v>0</v>
      </c>
      <c r="G71" s="38"/>
      <c r="H71" s="38"/>
      <c r="I71" s="3">
        <f t="shared" si="3"/>
        <v>0</v>
      </c>
    </row>
    <row r="72" spans="1:9" ht="180" x14ac:dyDescent="0.25">
      <c r="A72" s="29">
        <v>67</v>
      </c>
      <c r="B72" s="36" t="s">
        <v>66</v>
      </c>
      <c r="C72" s="29" t="s">
        <v>17</v>
      </c>
      <c r="D72" s="41">
        <v>100</v>
      </c>
      <c r="E72" s="46"/>
      <c r="F72" s="3">
        <f t="shared" si="2"/>
        <v>0</v>
      </c>
      <c r="G72" s="38"/>
      <c r="H72" s="38"/>
      <c r="I72" s="3">
        <f t="shared" si="3"/>
        <v>0</v>
      </c>
    </row>
    <row r="73" spans="1:9" ht="120" x14ac:dyDescent="0.25">
      <c r="A73" s="29">
        <v>68</v>
      </c>
      <c r="B73" s="36" t="s">
        <v>67</v>
      </c>
      <c r="C73" s="29" t="s">
        <v>95</v>
      </c>
      <c r="D73" s="41">
        <v>5</v>
      </c>
      <c r="E73" s="46"/>
      <c r="F73" s="3">
        <f t="shared" si="2"/>
        <v>0</v>
      </c>
      <c r="G73" s="38"/>
      <c r="H73" s="38"/>
      <c r="I73" s="3">
        <f t="shared" si="3"/>
        <v>0</v>
      </c>
    </row>
    <row r="74" spans="1:9" ht="60" x14ac:dyDescent="0.25">
      <c r="A74" s="29">
        <v>69</v>
      </c>
      <c r="B74" s="36" t="s">
        <v>68</v>
      </c>
      <c r="C74" s="29" t="s">
        <v>95</v>
      </c>
      <c r="D74" s="41">
        <v>10</v>
      </c>
      <c r="E74" s="46"/>
      <c r="F74" s="3">
        <f t="shared" si="2"/>
        <v>0</v>
      </c>
      <c r="G74" s="38"/>
      <c r="H74" s="38"/>
      <c r="I74" s="3">
        <f t="shared" si="3"/>
        <v>0</v>
      </c>
    </row>
    <row r="75" spans="1:9" ht="90" x14ac:dyDescent="0.25">
      <c r="A75" s="29">
        <v>70</v>
      </c>
      <c r="B75" s="36" t="s">
        <v>69</v>
      </c>
      <c r="C75" s="29" t="s">
        <v>17</v>
      </c>
      <c r="D75" s="41">
        <v>65</v>
      </c>
      <c r="E75" s="46"/>
      <c r="F75" s="3">
        <f t="shared" si="2"/>
        <v>0</v>
      </c>
      <c r="G75" s="38"/>
      <c r="H75" s="38"/>
      <c r="I75" s="3">
        <f t="shared" si="3"/>
        <v>0</v>
      </c>
    </row>
    <row r="76" spans="1:9" ht="31.5" x14ac:dyDescent="0.25">
      <c r="A76" s="29">
        <v>71</v>
      </c>
      <c r="B76" s="5" t="s">
        <v>73</v>
      </c>
      <c r="C76" s="2" t="s">
        <v>0</v>
      </c>
      <c r="D76" s="9">
        <v>30</v>
      </c>
      <c r="E76" s="3"/>
      <c r="F76" s="3">
        <f t="shared" ref="F76:F86" si="4">ROUND(E76*D76,20)</f>
        <v>0</v>
      </c>
      <c r="G76" s="4"/>
      <c r="H76" s="4"/>
      <c r="I76" s="3">
        <f t="shared" ref="I76:I86" si="5">ROUND(E76+(E76*G76),2)</f>
        <v>0</v>
      </c>
    </row>
    <row r="77" spans="1:9" ht="94.5" x14ac:dyDescent="0.25">
      <c r="A77" s="29">
        <v>72</v>
      </c>
      <c r="B77" s="1" t="s">
        <v>74</v>
      </c>
      <c r="C77" s="2" t="s">
        <v>0</v>
      </c>
      <c r="D77" s="9">
        <v>15</v>
      </c>
      <c r="E77" s="3"/>
      <c r="F77" s="3">
        <f t="shared" si="4"/>
        <v>0</v>
      </c>
      <c r="G77" s="4"/>
      <c r="H77" s="4"/>
      <c r="I77" s="3">
        <f t="shared" si="5"/>
        <v>0</v>
      </c>
    </row>
    <row r="78" spans="1:9" ht="78.75" x14ac:dyDescent="0.25">
      <c r="A78" s="29">
        <v>73</v>
      </c>
      <c r="B78" s="6" t="s">
        <v>75</v>
      </c>
      <c r="C78" s="2" t="s">
        <v>0</v>
      </c>
      <c r="D78" s="9">
        <v>10</v>
      </c>
      <c r="E78" s="3"/>
      <c r="F78" s="3">
        <f t="shared" si="4"/>
        <v>0</v>
      </c>
      <c r="G78" s="4"/>
      <c r="H78" s="4"/>
      <c r="I78" s="3">
        <f t="shared" si="5"/>
        <v>0</v>
      </c>
    </row>
    <row r="79" spans="1:9" ht="63" x14ac:dyDescent="0.25">
      <c r="A79" s="29">
        <v>74</v>
      </c>
      <c r="B79" s="5" t="s">
        <v>76</v>
      </c>
      <c r="C79" s="2" t="s">
        <v>0</v>
      </c>
      <c r="D79" s="9">
        <v>10</v>
      </c>
      <c r="E79" s="3"/>
      <c r="F79" s="3">
        <f t="shared" si="4"/>
        <v>0</v>
      </c>
      <c r="G79" s="4"/>
      <c r="H79" s="4"/>
      <c r="I79" s="3">
        <f t="shared" si="5"/>
        <v>0</v>
      </c>
    </row>
    <row r="80" spans="1:9" ht="47.25" x14ac:dyDescent="0.25">
      <c r="A80" s="29">
        <v>75</v>
      </c>
      <c r="B80" s="5" t="s">
        <v>77</v>
      </c>
      <c r="C80" s="2" t="s">
        <v>17</v>
      </c>
      <c r="D80" s="9">
        <v>10</v>
      </c>
      <c r="E80" s="3"/>
      <c r="F80" s="3">
        <f t="shared" si="4"/>
        <v>0</v>
      </c>
      <c r="G80" s="4"/>
      <c r="H80" s="4"/>
      <c r="I80" s="3">
        <f t="shared" si="5"/>
        <v>0</v>
      </c>
    </row>
    <row r="81" spans="1:9" ht="63" x14ac:dyDescent="0.25">
      <c r="A81" s="29">
        <v>76</v>
      </c>
      <c r="B81" s="5" t="s">
        <v>78</v>
      </c>
      <c r="C81" s="2" t="s">
        <v>0</v>
      </c>
      <c r="D81" s="9">
        <v>20</v>
      </c>
      <c r="E81" s="3"/>
      <c r="F81" s="3">
        <f t="shared" si="4"/>
        <v>0</v>
      </c>
      <c r="G81" s="4"/>
      <c r="H81" s="4"/>
      <c r="I81" s="3">
        <f t="shared" si="5"/>
        <v>0</v>
      </c>
    </row>
    <row r="82" spans="1:9" ht="47.25" x14ac:dyDescent="0.25">
      <c r="A82" s="29">
        <v>77</v>
      </c>
      <c r="B82" s="5" t="s">
        <v>79</v>
      </c>
      <c r="C82" s="2" t="s">
        <v>0</v>
      </c>
      <c r="D82" s="9">
        <v>6</v>
      </c>
      <c r="E82" s="3"/>
      <c r="F82" s="3">
        <f t="shared" si="4"/>
        <v>0</v>
      </c>
      <c r="G82" s="4"/>
      <c r="H82" s="4"/>
      <c r="I82" s="3">
        <f t="shared" si="5"/>
        <v>0</v>
      </c>
    </row>
    <row r="83" spans="1:9" ht="31.5" x14ac:dyDescent="0.25">
      <c r="A83" s="29">
        <v>78</v>
      </c>
      <c r="B83" s="5" t="s">
        <v>80</v>
      </c>
      <c r="C83" s="2" t="s">
        <v>0</v>
      </c>
      <c r="D83" s="9">
        <v>10</v>
      </c>
      <c r="E83" s="3"/>
      <c r="F83" s="3">
        <f t="shared" si="4"/>
        <v>0</v>
      </c>
      <c r="G83" s="4"/>
      <c r="H83" s="4"/>
      <c r="I83" s="3">
        <f t="shared" si="5"/>
        <v>0</v>
      </c>
    </row>
    <row r="84" spans="1:9" ht="78.75" x14ac:dyDescent="0.25">
      <c r="A84" s="29">
        <v>79</v>
      </c>
      <c r="B84" s="5" t="s">
        <v>81</v>
      </c>
      <c r="C84" s="2" t="s">
        <v>0</v>
      </c>
      <c r="D84" s="9">
        <v>30</v>
      </c>
      <c r="E84" s="3"/>
      <c r="F84" s="3">
        <f t="shared" si="4"/>
        <v>0</v>
      </c>
      <c r="G84" s="4"/>
      <c r="H84" s="4"/>
      <c r="I84" s="3">
        <f t="shared" si="5"/>
        <v>0</v>
      </c>
    </row>
    <row r="85" spans="1:9" ht="31.5" x14ac:dyDescent="0.25">
      <c r="A85" s="29">
        <v>80</v>
      </c>
      <c r="B85" s="7" t="s">
        <v>82</v>
      </c>
      <c r="C85" s="8" t="s">
        <v>0</v>
      </c>
      <c r="D85" s="9">
        <v>10</v>
      </c>
      <c r="E85" s="3"/>
      <c r="F85" s="3">
        <f t="shared" si="4"/>
        <v>0</v>
      </c>
      <c r="G85" s="4"/>
      <c r="H85" s="4"/>
      <c r="I85" s="3">
        <f t="shared" si="5"/>
        <v>0</v>
      </c>
    </row>
    <row r="86" spans="1:9" ht="47.25" x14ac:dyDescent="0.25">
      <c r="A86" s="29">
        <v>81</v>
      </c>
      <c r="B86" s="7" t="s">
        <v>83</v>
      </c>
      <c r="C86" s="8" t="s">
        <v>0</v>
      </c>
      <c r="D86" s="9">
        <v>100</v>
      </c>
      <c r="E86" s="3"/>
      <c r="F86" s="3">
        <f t="shared" si="4"/>
        <v>0</v>
      </c>
      <c r="G86" s="4"/>
      <c r="H86" s="4"/>
      <c r="I86" s="3">
        <f t="shared" si="5"/>
        <v>0</v>
      </c>
    </row>
    <row r="87" spans="1:9" ht="15.75" x14ac:dyDescent="0.25">
      <c r="A87" s="29">
        <v>82</v>
      </c>
      <c r="B87" s="36" t="s">
        <v>84</v>
      </c>
      <c r="C87" s="29" t="s">
        <v>0</v>
      </c>
      <c r="D87" s="41">
        <v>10</v>
      </c>
      <c r="E87" s="3"/>
      <c r="F87" s="3">
        <f t="shared" ref="F87:F89" si="6">ROUND(E87*D87,20)</f>
        <v>0</v>
      </c>
      <c r="G87" s="4"/>
      <c r="H87" s="4"/>
      <c r="I87" s="3">
        <f t="shared" ref="I87:I89" si="7">ROUND(E87+(E87*G87),2)</f>
        <v>0</v>
      </c>
    </row>
    <row r="88" spans="1:9" ht="15.75" x14ac:dyDescent="0.25">
      <c r="A88" s="29">
        <v>83</v>
      </c>
      <c r="B88" s="36" t="s">
        <v>85</v>
      </c>
      <c r="C88" s="29" t="s">
        <v>0</v>
      </c>
      <c r="D88" s="41">
        <v>500</v>
      </c>
      <c r="E88" s="3"/>
      <c r="F88" s="3">
        <f t="shared" si="6"/>
        <v>0</v>
      </c>
      <c r="G88" s="4"/>
      <c r="H88" s="4"/>
      <c r="I88" s="3">
        <f t="shared" si="7"/>
        <v>0</v>
      </c>
    </row>
    <row r="89" spans="1:9" ht="15.75" x14ac:dyDescent="0.25">
      <c r="A89" s="29">
        <v>84</v>
      </c>
      <c r="B89" s="36" t="s">
        <v>86</v>
      </c>
      <c r="C89" s="29" t="s">
        <v>0</v>
      </c>
      <c r="D89" s="41">
        <v>300</v>
      </c>
      <c r="E89" s="3"/>
      <c r="F89" s="3">
        <f t="shared" si="6"/>
        <v>0</v>
      </c>
      <c r="G89" s="4"/>
      <c r="H89" s="4"/>
      <c r="I89" s="3">
        <f t="shared" si="7"/>
        <v>0</v>
      </c>
    </row>
    <row r="90" spans="1:9" x14ac:dyDescent="0.25">
      <c r="A90" s="47"/>
      <c r="B90" s="47"/>
      <c r="C90" s="47"/>
      <c r="D90" s="47"/>
      <c r="E90" s="33" t="s">
        <v>70</v>
      </c>
      <c r="F90" s="42">
        <f>SUM(F6:F89)</f>
        <v>0</v>
      </c>
      <c r="G90" s="43"/>
      <c r="H90" s="43"/>
      <c r="I90" s="44">
        <f>SUM(I76:I89)</f>
        <v>0</v>
      </c>
    </row>
    <row r="94" spans="1:9" x14ac:dyDescent="0.25">
      <c r="B94" s="49" t="s">
        <v>71</v>
      </c>
      <c r="C94" s="49"/>
      <c r="D94" s="49"/>
      <c r="E94" s="49"/>
      <c r="F94" s="49"/>
      <c r="G94" s="49"/>
      <c r="H94" s="49"/>
      <c r="I94" s="49"/>
    </row>
    <row r="95" spans="1:9" x14ac:dyDescent="0.25">
      <c r="B95" s="49" t="s">
        <v>72</v>
      </c>
      <c r="C95" s="49"/>
      <c r="D95" s="49"/>
      <c r="E95" s="49"/>
      <c r="F95" s="49"/>
      <c r="G95" s="49"/>
      <c r="H95" s="49"/>
      <c r="I95" s="49"/>
    </row>
  </sheetData>
  <mergeCells count="4">
    <mergeCell ref="A90:D90"/>
    <mergeCell ref="A2:I2"/>
    <mergeCell ref="B94:I94"/>
    <mergeCell ref="B95:I95"/>
  </mergeCells>
  <pageMargins left="0.7" right="0.7" top="0.75" bottom="0.75" header="0.3" footer="0.3"/>
  <pageSetup paperSize="9"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2024-06-20T12:38:18Z</dcterms:modified>
</cp:coreProperties>
</file>